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tianaguerrero/Downloads/"/>
    </mc:Choice>
  </mc:AlternateContent>
  <xr:revisionPtr revIDLastSave="0" documentId="13_ncr:1_{A4C3FC11-6F08-B444-B4F2-52F031A460CA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Ejecucion_Contratos" sheetId="1" r:id="rId1"/>
  </sheets>
  <definedNames>
    <definedName name="_xlnm._FilterDatabase" localSheetId="0" hidden="1">Ejecucion_Contratos!$A$2:$O$2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" l="1"/>
  <c r="J92" i="1" s="1"/>
  <c r="H92" i="1"/>
  <c r="I91" i="1"/>
  <c r="J91" i="1" s="1"/>
  <c r="H91" i="1"/>
  <c r="I90" i="1"/>
  <c r="J90" i="1" s="1"/>
  <c r="H90" i="1"/>
  <c r="I89" i="1"/>
  <c r="J89" i="1" s="1"/>
  <c r="H89" i="1"/>
  <c r="I88" i="1"/>
  <c r="J88" i="1" s="1"/>
  <c r="H88" i="1"/>
  <c r="J87" i="1"/>
  <c r="I87" i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2" i="1"/>
  <c r="J82" i="1" s="1"/>
  <c r="H82" i="1"/>
  <c r="I81" i="1"/>
  <c r="J81" i="1" s="1"/>
  <c r="H81" i="1"/>
  <c r="I80" i="1"/>
  <c r="J80" i="1" s="1"/>
  <c r="H80" i="1"/>
  <c r="J79" i="1"/>
  <c r="I79" i="1"/>
  <c r="H79" i="1"/>
  <c r="I78" i="1"/>
  <c r="J78" i="1" s="1"/>
  <c r="H78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3" i="1"/>
  <c r="J73" i="1" s="1"/>
  <c r="H73" i="1"/>
  <c r="I72" i="1"/>
  <c r="J72" i="1" s="1"/>
  <c r="H72" i="1"/>
  <c r="J71" i="1"/>
  <c r="I71" i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I65" i="1"/>
  <c r="J65" i="1" s="1"/>
  <c r="H65" i="1"/>
  <c r="I64" i="1"/>
  <c r="J64" i="1" s="1"/>
  <c r="H64" i="1"/>
  <c r="J63" i="1"/>
  <c r="I63" i="1"/>
  <c r="H63" i="1"/>
  <c r="I62" i="1"/>
  <c r="J62" i="1" s="1"/>
  <c r="H62" i="1"/>
  <c r="I61" i="1"/>
  <c r="J61" i="1" s="1"/>
  <c r="H61" i="1"/>
  <c r="I60" i="1"/>
  <c r="J60" i="1" s="1"/>
  <c r="H60" i="1"/>
  <c r="I59" i="1"/>
  <c r="J59" i="1" s="1"/>
  <c r="H59" i="1"/>
  <c r="I58" i="1"/>
  <c r="J58" i="1" s="1"/>
  <c r="H58" i="1"/>
  <c r="I57" i="1"/>
  <c r="J57" i="1" s="1"/>
  <c r="H57" i="1"/>
  <c r="I56" i="1"/>
  <c r="J56" i="1" s="1"/>
  <c r="H56" i="1"/>
  <c r="J55" i="1"/>
  <c r="I55" i="1"/>
  <c r="H55" i="1"/>
  <c r="I54" i="1"/>
  <c r="J54" i="1" s="1"/>
  <c r="H54" i="1"/>
  <c r="I53" i="1"/>
  <c r="J53" i="1" s="1"/>
  <c r="H53" i="1"/>
  <c r="I52" i="1"/>
  <c r="J52" i="1" s="1"/>
  <c r="H52" i="1"/>
  <c r="I51" i="1"/>
  <c r="J51" i="1" s="1"/>
  <c r="H51" i="1"/>
  <c r="I50" i="1"/>
  <c r="J50" i="1" s="1"/>
  <c r="H50" i="1"/>
  <c r="I49" i="1"/>
  <c r="J49" i="1" s="1"/>
  <c r="H49" i="1"/>
  <c r="I48" i="1"/>
  <c r="J48" i="1" s="1"/>
  <c r="H48" i="1"/>
  <c r="J47" i="1"/>
  <c r="I47" i="1"/>
  <c r="H47" i="1"/>
  <c r="I46" i="1"/>
  <c r="J46" i="1" s="1"/>
  <c r="H46" i="1"/>
  <c r="I45" i="1"/>
  <c r="J45" i="1" s="1"/>
  <c r="H45" i="1"/>
  <c r="I44" i="1"/>
  <c r="J44" i="1" s="1"/>
  <c r="H44" i="1"/>
  <c r="I43" i="1"/>
  <c r="J43" i="1" s="1"/>
  <c r="H43" i="1"/>
  <c r="I42" i="1"/>
  <c r="J42" i="1" s="1"/>
  <c r="H42" i="1"/>
  <c r="J41" i="1"/>
  <c r="I41" i="1"/>
  <c r="H41" i="1"/>
  <c r="I40" i="1"/>
  <c r="J40" i="1" s="1"/>
  <c r="H40" i="1"/>
  <c r="J39" i="1"/>
  <c r="I39" i="1"/>
  <c r="H39" i="1"/>
  <c r="I38" i="1"/>
  <c r="J38" i="1" s="1"/>
  <c r="H38" i="1"/>
  <c r="I37" i="1"/>
  <c r="J37" i="1" s="1"/>
  <c r="H37" i="1"/>
  <c r="I36" i="1"/>
  <c r="J36" i="1" s="1"/>
  <c r="H36" i="1"/>
  <c r="I35" i="1"/>
  <c r="J35" i="1" s="1"/>
  <c r="H35" i="1"/>
  <c r="I34" i="1"/>
  <c r="J34" i="1" s="1"/>
  <c r="H34" i="1"/>
  <c r="J33" i="1"/>
  <c r="I33" i="1"/>
  <c r="H33" i="1"/>
  <c r="I32" i="1"/>
  <c r="J32" i="1" s="1"/>
  <c r="H32" i="1"/>
  <c r="J31" i="1"/>
  <c r="I31" i="1"/>
  <c r="H31" i="1"/>
  <c r="I30" i="1"/>
  <c r="J30" i="1" s="1"/>
  <c r="H30" i="1"/>
  <c r="I29" i="1"/>
  <c r="J29" i="1" s="1"/>
  <c r="H29" i="1"/>
  <c r="I28" i="1"/>
  <c r="J28" i="1" s="1"/>
  <c r="H28" i="1"/>
  <c r="I27" i="1"/>
  <c r="J27" i="1" s="1"/>
  <c r="H27" i="1"/>
  <c r="I26" i="1"/>
  <c r="J26" i="1" s="1"/>
  <c r="H26" i="1"/>
  <c r="J25" i="1"/>
  <c r="I25" i="1"/>
  <c r="H25" i="1"/>
  <c r="I24" i="1"/>
  <c r="J24" i="1" s="1"/>
  <c r="H24" i="1"/>
  <c r="J23" i="1"/>
  <c r="I23" i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J17" i="1"/>
  <c r="I17" i="1"/>
  <c r="H17" i="1"/>
  <c r="I16" i="1"/>
  <c r="J16" i="1" s="1"/>
  <c r="H16" i="1"/>
  <c r="J15" i="1"/>
  <c r="I15" i="1"/>
  <c r="H15" i="1"/>
  <c r="I14" i="1"/>
  <c r="J14" i="1" s="1"/>
  <c r="H14" i="1"/>
  <c r="J13" i="1"/>
  <c r="I12" i="1"/>
  <c r="J12" i="1" s="1"/>
  <c r="H12" i="1"/>
  <c r="I11" i="1"/>
  <c r="J11" i="1" s="1"/>
  <c r="H11" i="1"/>
  <c r="I10" i="1"/>
  <c r="J10" i="1" s="1"/>
  <c r="H10" i="1"/>
  <c r="J9" i="1"/>
  <c r="I9" i="1"/>
  <c r="H9" i="1"/>
  <c r="I8" i="1"/>
  <c r="J8" i="1" s="1"/>
  <c r="H8" i="1"/>
  <c r="I7" i="1"/>
  <c r="J7" i="1" s="1"/>
  <c r="H7" i="1"/>
  <c r="I6" i="1"/>
  <c r="J6" i="1" s="1"/>
  <c r="H6" i="1"/>
  <c r="I5" i="1"/>
  <c r="J5" i="1" s="1"/>
  <c r="H5" i="1"/>
  <c r="I4" i="1"/>
  <c r="J4" i="1" s="1"/>
  <c r="H4" i="1"/>
  <c r="J3" i="1"/>
  <c r="I3" i="1"/>
  <c r="H3" i="1"/>
</calcChain>
</file>

<file path=xl/sharedStrings.xml><?xml version="1.0" encoding="utf-8"?>
<sst xmlns="http://schemas.openxmlformats.org/spreadsheetml/2006/main" count="466" uniqueCount="372">
  <si>
    <t>OBJETO DEL CONTRATO</t>
  </si>
  <si>
    <t>NOMBRE DEL CONTRATISTA</t>
  </si>
  <si>
    <t>FECHA DE INICIO</t>
  </si>
  <si>
    <t>FECHA DE FINALIZACIÓN</t>
  </si>
  <si>
    <t>VALOR DEL CONTRATO</t>
  </si>
  <si>
    <t>PORCENTAJE DE EJECUCIÓN (%)</t>
  </si>
  <si>
    <t>VALOR EJECUTADO</t>
  </si>
  <si>
    <t>VALOR PENDIENTE</t>
  </si>
  <si>
    <t>ESTADO DEL CONTRATO</t>
  </si>
  <si>
    <t>NÚMERO DE OTROSÍES</t>
  </si>
  <si>
    <t>VALOR TOTAL DE ADICIONES</t>
  </si>
  <si>
    <t>ENLACE SECOP</t>
  </si>
  <si>
    <t>FECHA DE CORTE</t>
  </si>
  <si>
    <t>PORCENTAJE DE EJECUCIÓN</t>
  </si>
  <si>
    <t>AND-005-2026</t>
  </si>
  <si>
    <t>Prestar; Por Sus Propios Medios y con Plena Autonomía Técnica y Administrativa; Sus Servicios Profesionales en la Subdirección Administrativa y Financiera; Orientados Al Desarrollo y Ejecución de Los</t>
  </si>
  <si>
    <t>Henyfer Alejandra Ordoñez Castañeda</t>
  </si>
  <si>
    <t>EN EJECUCION</t>
  </si>
  <si>
    <t>https://community.secop.gov.co/public/tendering/opportunitydetail/index?noticeuid=co1.ntc.9573370&amp;isfrompublicarea=true&amp;ismodal=true&amp;aspopupview=true</t>
  </si>
  <si>
    <t>AND-007-2026</t>
  </si>
  <si>
    <t>Proyectos de la Agencia Nacional Digital,</t>
  </si>
  <si>
    <t>Laura Marcela Patron Perez</t>
  </si>
  <si>
    <t>https://community.secop.gov.co/public/tendering/opportunitydetail/index?noticeuid=co1.ntc.9560876&amp;isfrompublicarea=true&amp;ismodal=true&amp;aspopupview=true</t>
  </si>
  <si>
    <t>AND-008-2026</t>
  </si>
  <si>
    <t>Prestar Por Sus Propios Medios con Plena Autonomía Técnica y Administrativa; Sus Servicios Profesionales Como</t>
  </si>
  <si>
    <t>Christian Santiago Guzman Lopez</t>
  </si>
  <si>
    <t>https://community.secop.gov.co/public/tendering/opportunitydetail/index?noticeuid=co1.ntc.9641121&amp;isfrompublicarea=true&amp;ismodal=true&amp;aspopupview=true</t>
  </si>
  <si>
    <t>AND-009-2026</t>
  </si>
  <si>
    <t>Abogado en la Subdirección Jurídica para Apoyar en la Gestión y Trámite de Asuntos Contractuales Solicitados</t>
  </si>
  <si>
    <t>Nelson Augusto Guzman Aldana</t>
  </si>
  <si>
    <t>https://community.secop.gov.co/public/tendering/opportunitydetail/index?noticeuid=co1.ntc.9571089&amp;isfrompublicarea=true&amp;ismodal=true&amp;aspopupview=true</t>
  </si>
  <si>
    <t>AND-010-2026</t>
  </si>
  <si>
    <t>Por Las Dependencias y Así Mismo Brindar Acompañamiento A Proyectos Adelantados Por la And,</t>
  </si>
  <si>
    <t>Ruth Evelyn Pinto Gutierrez</t>
  </si>
  <si>
    <t>https://community.secop.gov.co/public/tendering/opportunitydetail/index?noticeuid=co1.ntc.9572797&amp;isfrompublicarea=true&amp;ismodal=true&amp;aspopupview=true</t>
  </si>
  <si>
    <t>AND-011-2026</t>
  </si>
  <si>
    <t>Prestar Por Sus Propios Medios con Plena Autonomía Técnica y Administrativa; Sus Servicios Profesionales Como Abogado en la Subdirección Jurídica para Apoyar en la Gestión y Trámite de Asuntos Contractuales Solicitados Por Las Dependencias y Así Mismo Brindar Acompañamiento A Proyectos Adelantados Por la And,</t>
  </si>
  <si>
    <t>Tedy Ismael Piñeres Nuñez</t>
  </si>
  <si>
    <t>https://community.secop.gov.co/public/tendering/opportunitydetail/index?noticeuid=co1.ntc.9580160&amp;isfrompublicarea=true&amp;ismodal=true&amp;aspopupview=true</t>
  </si>
  <si>
    <t>AND-012-2026</t>
  </si>
  <si>
    <t>Prestar Por Sus Propios Medios con Plena Autonomía Técnica y Administrativa; Sus Servicios Profesionales para Liderar Las Actividades de Presupuesto en la Subdirección Administrativa y Financiera de la And,</t>
  </si>
  <si>
    <t>Julian Arbey Neira Molina</t>
  </si>
  <si>
    <t>https://community.secop.gov.co/public/tendering/opportunitydetail/index?noticeuid=co1.ntc.9580906&amp;isfrompublicarea=true&amp;ismodal=true&amp;aspopupview=true</t>
  </si>
  <si>
    <t>AND-013-2026</t>
  </si>
  <si>
    <t>Prestar Los Servicios de Apoyo A la Gestión en Las Actividades de Logística y Asistenciales Encaminadas Al Desarrollo del Objeto de la Agencia Nacional Digital</t>
  </si>
  <si>
    <t>Claudia Yelena Caputo Rodriguez</t>
  </si>
  <si>
    <t>https://community.secop.gov.co/public/tendering/opportunitydetail/index?noticeuid=co1.ntc.9590171&amp;isfrompublicarea=true&amp;ismodal=true&amp;aspopupview=true</t>
  </si>
  <si>
    <t>AND-014-2026</t>
  </si>
  <si>
    <t>Prestar Por Sus Propios Medios; con Plena Autonomía Técnica y Administrativa; Sus Servicios Profesionales Como Abogado; para Apoyar la Revisión Jurídica; el Análisis Normativo y la Estructuración de Ajustes del Proyecto de Actualización de la Resolución de Servicios Ciudadanos Digitales</t>
  </si>
  <si>
    <t>Wilson Ezequiel Suescún Blanco</t>
  </si>
  <si>
    <t>https://community.secop.gov.co/public/tendering/opportunitydetail/index?noticeuid=co1.ntc.9590625&amp;isfrompublicarea=true&amp;ismodal=true&amp;aspopupview=true</t>
  </si>
  <si>
    <t>AND-016-2026</t>
  </si>
  <si>
    <t>Prestar Por Sus Propios Medios; con Plena Autonomía Técnica y Administrativa; Los Servicios de Apoyo A la Gestión en la Revisión Jurídica; el Análisis Normativo y la Estructuración de Ajustes del Proyecto de Actualización de la Resolución de Servicios Ciudadanos Digitales; Así Como de Los Instrumentos Normativos;</t>
  </si>
  <si>
    <t>Liceth Karina Paternina Yepes</t>
  </si>
  <si>
    <t>https://community.secop.gov.co/public/tendering/opportunitydetail/index?noticeuid=co1.ntc.9593179&amp;isfrompublicarea=true&amp;ismodal=true&amp;aspopupview=true</t>
  </si>
  <si>
    <t>AND-017-2026</t>
  </si>
  <si>
    <t>Prestar Por Sus Propios Medios y con Plena Autonomía Técnica y Administrativa; Los Servicios Profesionales Como Líder Financiero y Administrativo; con el Propósito de Apoyar el Desarrollo de Las Actividades Correspondientes Al Marco del Convenio Interadministrativo de Servicios Ciudadanos Digitales (Scd) Correspondiente A la Vigencia 2026; Suscrito con Mintic,</t>
  </si>
  <si>
    <t>Opi Technology S,A,S</t>
  </si>
  <si>
    <t>https://community.secop.gov.co/public/tendering/opportunitydetail/index?noticeuid=co1.ntc.10009861&amp;isfrompublicarea=true&amp;ismodal=false</t>
  </si>
  <si>
    <t>AND-018-2026</t>
  </si>
  <si>
    <t>Prestar Por Sus Propios Medios con Plena Autonomía Técnica y Administrativa Los Servicios Profesionales Como Líder Jurídico para Apoyar A la Subdirección de Desarrollo y Scd en la Gestión de Procesos Contractuales y Acompañamiento Jurídico Al Convenio Interadministrativo de Servicios Ciudadanos Digitales (Scd) Correspondiente A la Vigencia 2026; Susctrito con Mintic,</t>
  </si>
  <si>
    <t>Mesa de Servicio Icetex - T&amp;S</t>
  </si>
  <si>
    <t>https://community.secop.gov.co/public/tendering/opportunitydetail/index?noticeuid=co1.ntc.9813016&amp;isfrompublicarea=true&amp;ismodal=false</t>
  </si>
  <si>
    <t>AND-019-2026</t>
  </si>
  <si>
    <t>Prestar Por Sus Propios Medios con Plena Autonomía Técnica y Administrativa; Sus Servicios Profesionales Como Analista Jurídica; para Apoyar la Revisión; Actualización y Ajuste Normativo de la Resolución de Servicios Ciudadanos Digitales; de Conformidad con el Marco Jurídico Vigente</t>
  </si>
  <si>
    <t>Revisoría Fiscal L&amp;Q</t>
  </si>
  <si>
    <t>https://community.secop.gov.co/public/tendering/opportunitydetail/index?noticeuid=co1.ntc.9843477&amp;isfrompublicarea=true&amp;ismodal=false</t>
  </si>
  <si>
    <t>AND-020-2026</t>
  </si>
  <si>
    <t>Prestar Los Servicios Especializados de Una Fábrica de Software para el Desarrollo, Soporte y Mantenimiento y Calidad de Los Sistemas de Información No Core de Los Clientes Que la Agencia Nacional Digital Determine</t>
  </si>
  <si>
    <t>Diana Muñoz</t>
  </si>
  <si>
    <t>https://community.secop.gov.co/public/tendering/opportunitydetail/index?noticeuid=co1.ntc.9615955&amp;isfrompublicarea=true&amp;ismodal=true&amp;aspopupview=true</t>
  </si>
  <si>
    <t>AND-021-2026</t>
  </si>
  <si>
    <t>Prestar Los Servicios de Mesa de Ayuda O Mesa de Servicios, Mantenimiento Preventivo y Correctivo de Infraestructura Microinformática y Outsourcing en Las Áreas de Impresión, Fotocopiado y Escaneado para la Agencia Nacional Digital, Sus Clientes, Servidores y Aliados,</t>
  </si>
  <si>
    <t>Juan Guillermo Herandez Florez</t>
  </si>
  <si>
    <t>https://community.secop.gov.co/public/tendering/opportunitydetail/index?noticeuid=co1.ntc.9618051&amp;isfrompublicarea=true&amp;ismodal=true&amp;aspopupview=true</t>
  </si>
  <si>
    <t>AND-022-2026</t>
  </si>
  <si>
    <t>Prestar Los Servicios Profesionales de Revisoría Fiscal de Conformidad con Las Funciones Establecidas en el Artículo 207 del Código de Comercio y Normas Concordantes Sobre la Materia,</t>
  </si>
  <si>
    <t>Maria Alejandra Santamaria</t>
  </si>
  <si>
    <t>https://community.secop.gov.co/public/tendering/opportunitydetail/index?noticeuid=co1.ntc.9621657&amp;isfrompublicarea=true&amp;ismodal=true&amp;aspopupview=true</t>
  </si>
  <si>
    <t>AND-023-2026</t>
  </si>
  <si>
    <t>Prestar Por Sus Propios Medios; con Plena Autonomía Técnica y Administrativa; Sus Servicios Profesionales Como Abogado; para Apoyar la Revisión Jurídica; el Análisis Normativo y la Estructuración de Ajustes del Proyecto de Actualización de la Resolución de Servicios Ciudadanos Digitale</t>
  </si>
  <si>
    <t>Fábrica de Software Icetex - Opi</t>
  </si>
  <si>
    <t>https://community.secop.gov.co/public/tendering/opportunitydetail/index?noticeuid=co1.ntc.9823515&amp;isfrompublicarea=true&amp;ismodal=false</t>
  </si>
  <si>
    <t>AND-024-2026</t>
  </si>
  <si>
    <t>Prestar Por Sus Propios Medios con Plena Autonomía Técnica y Administrativa; Sus Servicios Profesionales para Apoyar en la Revisión; Análisis y Validación Técnica de Insumos y Requerimientos Asociados A la Implementación y Evolución de Los Servicios Ciudadanos Digitales; en el Marco del Convenio Interadministrativo Correspondiente A la Vigencia de 2026; Suscrito con Mintic,</t>
  </si>
  <si>
    <t>Mayra Alejandra Gomez Garcia</t>
  </si>
  <si>
    <t>https://community.secop.gov.co/public/tendering/opportunitydetail/index?noticeuid=co1.ntc.9638998&amp;isfrompublicarea=true&amp;ismodal=true&amp;aspopupview=true</t>
  </si>
  <si>
    <t>AND-025-2026</t>
  </si>
  <si>
    <t>Prestar; Por Sus Propios Medios y con Plena Autonomía Técnica y Administrativa; Sus Servicios Como Gestora Operativa; con el Fin de Apoyar el Adecuado Funcionamiento de Los Procesos Administrativos y Operativos Relacionados con Las Actividades Asociadas A la Estrategia de Uso</t>
  </si>
  <si>
    <t>Keila Yineth Velandia Alfonso</t>
  </si>
  <si>
    <t>https://community.secop.gov.co/public/tendering/opportunitydetail/index?noticeuid=co1.ntc.9721494&amp;isfrompublicarea=true&amp;ismodal=true&amp;aspopupview=true</t>
  </si>
  <si>
    <t>AND-026-2026</t>
  </si>
  <si>
    <t>Prestar Servicios Especializados de Una Fábrica de Software para Los Servicios y Procesos Ti de Los Clientes Que la Agencia Nacional Digital Determine,</t>
  </si>
  <si>
    <t>Danica Ileana Garcia Osorio</t>
  </si>
  <si>
    <t>https://community.secop.gov.co/public/tendering/opportunitydetail/index?noticeuid=co1.ntc.9645263&amp;isfrompublicarea=true&amp;ismodal=true&amp;aspopupview=true</t>
  </si>
  <si>
    <t>AND-027-2026</t>
  </si>
  <si>
    <t>Prestar Por Sus Propios Medios y con Plena Autonomía Técnica y Administrativa; Los Servicios de Apoyo A la Gestión de Manera Transversal en Los Procesos Financieros Que Adelanta la Subdireccion Administrativa y Financiera de la And,</t>
  </si>
  <si>
    <t>Carlos Andres Corredor Farden</t>
  </si>
  <si>
    <t>https://community.secop.gov.co/public/tendering/opportunitydetail/index?noticeuid=co1.ntc.9655637&amp;isfrompublicarea=true&amp;ismodal=true&amp;aspopupview=true</t>
  </si>
  <si>
    <t>AND-028-2026</t>
  </si>
  <si>
    <t>Prestar Por Sus Propios Medios con Plena Autonomía Técnica y Administrativa; Sus Servicios Profesionales Apoyando en Las Actividades Administrativas y Técnicas de la Subdirección de Soluciones y Servicios; Incluyendo la Gestión de Mejora Continua; Reporte A Planeación Instituciona</t>
  </si>
  <si>
    <t>Didier David Vargas Rojas</t>
  </si>
  <si>
    <t>https://community.secop.gov.co/public/tendering/opportunitydetail/index?noticeuid=co1.ntc.9663291&amp;isfrompublicarea=true&amp;ismodal=true&amp;aspopupview=true</t>
  </si>
  <si>
    <t>AND-029-2026</t>
  </si>
  <si>
    <t>Prestar Por Sus Propios Medios con Plena Autonomía Técnica y Administrativa; Sus Servicios Profesionales para Apoyar el Cumplimiento de Los Procesos de Control Interno de la Agencia Nacional Digital,</t>
  </si>
  <si>
    <t>Lady Gilari Torres Becerra</t>
  </si>
  <si>
    <t>https://community.secop.gov.co/public/tendering/opportunitydetail/index?noticeuid=co1.ntc.9664229&amp;isfrompublicarea=true&amp;ismodal=true&amp;aspopupview=true</t>
  </si>
  <si>
    <t>AND-030-2026</t>
  </si>
  <si>
    <t>Prestar Por Sus Propios Medios con Plena Autonomía Técnica y Administrativa; Sus Servicios Profesionales para Apoyar la Estructuración; Ejecución y Seguimiento Administrativo de la Estrategia de Uso y Apropiación de Los Servicios Ciudadanos Digitales; en el Marco del Convenio Interadministrativo Correspondiente A la Vigencia de 2026; Suscrito con Mintic,</t>
  </si>
  <si>
    <t>Carlos Enrique Garay Moreno</t>
  </si>
  <si>
    <t>https://community.secop.gov.co/public/tendering/opportunitydetail/index?noticeuid=co1.ntc.9664763&amp;isfrompublicarea=true&amp;ismodal=true&amp;aspopupview=true</t>
  </si>
  <si>
    <t>AND-032-2026</t>
  </si>
  <si>
    <t>Prestar Por Sus Propios Medios y con Plena Autonomía Técnica y Administrativa; Sus Servicios Apoyando</t>
  </si>
  <si>
    <t>Sandy Abad Dickinson Acuña</t>
  </si>
  <si>
    <t>https://community.secop.gov.co/public/tendering/opportunitydetail/index?noticeuid=co1.ntc.9676835&amp;isfrompublicarea=true&amp;ismodal=true&amp;aspopupview=true</t>
  </si>
  <si>
    <t>AND-033-2026</t>
  </si>
  <si>
    <t>Transversalmente Los Procesos Contables Que Adelanta la Subdireccion Administrativa y Financiera de La</t>
  </si>
  <si>
    <t>Tatiana Guerrero Rosero</t>
  </si>
  <si>
    <t>https://community.secop.gov.co/public/tendering/opportunitydetail/index?noticeuid=co1.ntc.9676353&amp;isfrompublicarea=true&amp;ismodal=true&amp;aspopupview=true</t>
  </si>
  <si>
    <t>AND-035-2026</t>
  </si>
  <si>
    <t>And,</t>
  </si>
  <si>
    <t>David Leonardo Medina</t>
  </si>
  <si>
    <t>https://community.secop.gov.co/public/tendering/opportunitydetail/index?noticeuid=co1.ntc.9687558&amp;isfrompublicarea=true&amp;ismodal=true&amp;aspopupview=true</t>
  </si>
  <si>
    <t>AND-036-2026</t>
  </si>
  <si>
    <t>Prestar Por Sus Propios Medios con Plena Autonomía Técnica y Administrativa; Sus Servicios Profesionales Como Líder Técnico Realizando el Seguimiento; Control; Coordinación y Articulación de Los Proyectos Y/O Anexos en Desarrollo del Convenio de Servicios Ciudadanos Digitales (Scd) Correspondiente A</t>
  </si>
  <si>
    <t>Andres Mariño Ramirez</t>
  </si>
  <si>
    <t>https://community.secop.gov.co/public/tendering/opportunitydetail/index?noticeuid=co1.ntc.9692259&amp;isfrompublicarea=true&amp;ismodal=true&amp;aspopupview=true</t>
  </si>
  <si>
    <t>AND-038-2026</t>
  </si>
  <si>
    <t>Prestar Por Sus Propios Medios con Plena Autonomía Técnica y Administrativa Los Servicios Profesionales Como Líder para Planificar; Coordinar; Supervisar y Controlar la Ejecución del Anexo 2 en el Marco del Convenio de Servicios Ciudadanos Digitales Correspondiente A la Vigencia de 2026,</t>
  </si>
  <si>
    <t>Diana Marcela Rendón Murillo</t>
  </si>
  <si>
    <t>https://community.secop.gov.co/public/tendering/opportunitydetail/index?noticeuid=co1.ntc.9689778&amp;isfrompublicarea=true&amp;ismodal=true&amp;aspopupview=true</t>
  </si>
  <si>
    <t>AND-040-2026</t>
  </si>
  <si>
    <t>Prestar Por Sus Propios Medios con Plena Autonomía Técnica y Administrativa; Sus Servicios Profesionales Como Comunicadora Social; para Apoyar el Desarrollo de Contenidos y Acciones Comunicacionales Que Fortalezcan la Estrategia de Uso y Apropiación del Convenio Interadministrativo Correspondiente A</t>
  </si>
  <si>
    <t>Fredy Angel Contreras Garzon</t>
  </si>
  <si>
    <t>https://community.secop.gov.co/public/tendering/opportunitydetail/index?noticeuid=co1.ntc.9693063&amp;isfrompublicarea=true&amp;ismodal=true&amp;aspopupview=true</t>
  </si>
  <si>
    <t>AND-041-2026</t>
  </si>
  <si>
    <t>Prestar Por Sus Propios Medios con Plena Autonomía Técnica y Administrativa; Sus Servicios Profesionales en Comunicaciones y Relaciones Estratégicas para Diseñar y Ejecutar la Estrategia de Comunicaciones del Proyecto Asegurando el Uso y Apropiación y Institucional y Fortalecimiento del Relacionamie</t>
  </si>
  <si>
    <t>Juan Sebastian Becerra Morales</t>
  </si>
  <si>
    <t>https://community.secop.gov.co/public/tendering/opportunitydetail/index?noticeuid=co1.ntc.9709955&amp;isfrompublicarea=true&amp;ismodal=true&amp;aspopupview=true</t>
  </si>
  <si>
    <t>AND-042-2026</t>
  </si>
  <si>
    <t>Prestar Por Sus Propios Medios con Plena Autonomía Técnica y Administrativa; Sus Servicios Profesionales Como Líder de Proyectos Estructurador; para Diseñar; Estructurar y Ejecutar la Evolución Metodológica del Assessment de Interoperabilidad de Los Servicios Ciudadanos Digitales; en el Marco del Co</t>
  </si>
  <si>
    <t>Laura Milena Cardona Vasquez</t>
  </si>
  <si>
    <t>https://community.secop.gov.co/public/tendering/opportunitydetail/index?noticeuid=co1.ntc.9725961&amp;isfrompublicarea=true&amp;ismodal=true&amp;aspopupview=true</t>
  </si>
  <si>
    <t>AND-043-2026</t>
  </si>
  <si>
    <t>Prestar Por Sus Propios Medios con Plena Autonomía Técnica y Administrativa Los Servicios Profesionales Como Líder de Operación y Soporte Apoyando en Las Actividades de Coordinar; Supervisar y Controlar la Ejecución del Anexo 1 en el Marco del Convenio de Servicios Ciudadanos Digitales (Scd) Corresp</t>
  </si>
  <si>
    <t>Thalia Fernanda Suarez Galofre</t>
  </si>
  <si>
    <t>https://community.secop.gov.co/public/tendering/opportunitydetail/index?noticeuid=co1.ntc.9724766&amp;isfrompublicarea=true&amp;ismodal=true&amp;aspopupview=true</t>
  </si>
  <si>
    <t>AND-044-2026</t>
  </si>
  <si>
    <t>Prestar Servicios Profesionales Especializados; con Autonomía Técnica y Administrativa; Orientados A Fortalecer y Optimizar de Manera Continua la Gestión Institucional de la Agencia Nacional Digital; Mediante el Acompañamiento en la Formulación; Implementación y Seguimiento De</t>
  </si>
  <si>
    <t>Andres Jose Garcia Cadena</t>
  </si>
  <si>
    <t>https://community.secop.gov.co/public/tendering/opportunitydetail/index?noticeuid=co1.ntc.9721250&amp;isfrompublicarea=true&amp;ismodal=true&amp;aspopupview=true</t>
  </si>
  <si>
    <t>AND-045-2026</t>
  </si>
  <si>
    <t>Prestar Por Sus Propios Medios con Plena Autonomía Técnica y Administrativa; Sus Servicios Profesionales en la Gestión Administrativa y Ejecución del Proyecto de Evolución del Assessment de Interoperabilidad de Los Servicios Ciudadanos Digitales; en el Marco del Convenio Interadministrativo Correspondiente A la Vigencia de 2026; Suscrito con Mintic,</t>
  </si>
  <si>
    <t>Luz Amanda Baron Perez</t>
  </si>
  <si>
    <t>https://community.secop.gov.co/public/tendering/opportunitydetail/index?noticeuid=co1.ntc.9838604&amp;isfrompublicarea=true&amp;ismodal=true&amp;aspopupview=true</t>
  </si>
  <si>
    <t>AND-046-2026</t>
  </si>
  <si>
    <t>Greenergy Ingenieria y Desarrollo S,A,S</t>
  </si>
  <si>
    <t>https://community.secop.gov.co/public/tendering/opportunitydetail/index?noticeuid=co1.ntc.9939272&amp;isfrompublicarea=true&amp;ismodal=false</t>
  </si>
  <si>
    <t>AND-047-2026</t>
  </si>
  <si>
    <t>Prestar Por Sus Propios Medios con Plena Autonomía Técnica y Administrativa Los Servicios Profesionales Como Líder Apoyando en Las Actividades de Coordinar; Supervisar y Controlar la Ejecución del Anexo 3 en el Marco del Convenio de Servicios Ciudadanos Digitales (Scd) Correspondiente A la Vigencia</t>
  </si>
  <si>
    <t>Damian Esteban Velandia Garzon</t>
  </si>
  <si>
    <t>https://community.secop.gov.co/public/tendering/opportunitydetail/index?noticeuid=co1.ntc.9733513&amp;isfrompublicarea=true&amp;ismodal=true&amp;aspopupview=true</t>
  </si>
  <si>
    <t>AND-048-2026</t>
  </si>
  <si>
    <t>Prestar; Por Sus Propios Medios y con Plena Autonomía Técnica y Administrativa; Servicios de Apoyo A la Gestión para la Ejecución de Actividades Asistenciales en la Subdirección Administrativa y Financiera,</t>
  </si>
  <si>
    <t>Juan Felipe Reyes Echeverri</t>
  </si>
  <si>
    <t>https://community.secop.gov.co/public/tendering/opportunitydetail/index?noticeuid=co1.ntc.9744360&amp;isfrompublicarea=true&amp;ismodal=true&amp;aspopupview=true</t>
  </si>
  <si>
    <t>AND-050-2026</t>
  </si>
  <si>
    <t>Prestar Servicios Por Sus Propios Medios; con Plena Autonomía Técnica; en Calidad de Gerente de Proyectos; para Apoyar la Planificación; Supervisión y Seguimiento A la Ejecución del Proyecto Asignado Por la Subdirección de Desarrollo y Scd,</t>
  </si>
  <si>
    <t>Luis Miguel Diaz Hernandez</t>
  </si>
  <si>
    <t>https://community.secop.gov.co/public/tendering/opportunitydetail/index?noticeuid=co1.ntc.9763013&amp;isfrompublicarea=true&amp;ismodal=true&amp;aspopupview=true</t>
  </si>
  <si>
    <t>AND-051-2026</t>
  </si>
  <si>
    <t>Prestar; Por Sus Propios Medios y con Plena Autonomía Técnica; Sus Servicios Como Gerente de Proyectos; con el Fin de Apoyar A la Subdirección de Desarrollo y Scd en la Supervisión de la Ejecución del O Los Proyectos Que Le Sean Asignados Por el Supervisor del Contrato; Adelantados Por la Agencia Nacional Digital,</t>
  </si>
  <si>
    <t>Implementacion Saas Smart P</t>
  </si>
  <si>
    <t>https://community.secop.gov.co/public/tendering/opportunitydetail/index?noticeuid=co1.ntc.9857726&amp;isfrompublicarea=true&amp;ismodal=false</t>
  </si>
  <si>
    <t>AND-053-2026</t>
  </si>
  <si>
    <t>Desarrollar Los Servicios Tecnicos, Administrativos y Logisticos para Operativizar Centros de Acceso Comunitario Digital, el Fortalecimiento de Organizaciones Comunitarias con Componente Digital y Tecnológico y Fortalecer 1 Unidad de Innovación Pública y Social en la Localidad de Usme,</t>
  </si>
  <si>
    <t>Juan Luis Lopez Bejarano</t>
  </si>
  <si>
    <t>https://community.secop.gov.co/public/tendering/opportunitydetail/index?noticeuid=co1.ntc.9764787&amp;isfrompublicarea=true&amp;ismodal=true&amp;aspopupview=true</t>
  </si>
  <si>
    <t>AND-054-2026</t>
  </si>
  <si>
    <t>Esteban Camilo Marin Mandonado</t>
  </si>
  <si>
    <t>https://community.secop.gov.co/public/tendering/opportunitydetail/index?noticeuid=co1.ntc.9780604&amp;isfrompublicarea=true&amp;ismodal=true&amp;aspopupview=true</t>
  </si>
  <si>
    <t>AND-055-2026</t>
  </si>
  <si>
    <t>Prestar Por Sus Propios Medios; con Plena Autonomía Técnica y Administrativa; Los Servicios de Apoyo A la Gestión en la Revisión Jurídica; el Análisis Normativo y la Estructuración de Ajustes del Proyecto de Actualización de la Resolución de Servicios Ciudadanos Digitales; Así Como de Los Instrumentos Normativos</t>
  </si>
  <si>
    <t>Jose Armando Garzon Torres</t>
  </si>
  <si>
    <t>https://community.secop.gov.co/public/tendering/opportunitydetail/index?noticeuid=co1.ntc.9781041&amp;isfrompublicarea=true&amp;ismodal=true&amp;aspopupview=true</t>
  </si>
  <si>
    <t>AND-056-2026</t>
  </si>
  <si>
    <t>Prestar Por Sus Propios Medios con Plena Autonomía Técnica y Administrativa; Sus Servicios Profesionales para Apoyar la Estructuración; Análisis y Consolidación del Assessment de Interoperabilidad de Los Servicios Ciudadanos Digitales; en el Marco del Convenio Interadministrativo Correspondiente A L</t>
  </si>
  <si>
    <t>Sandra Milena Lopez Londoño</t>
  </si>
  <si>
    <t>https://community.secop.gov.co/public/tendering/opportunitydetail/index?noticeuid=co1.ntc.9781737&amp;isfrompublicarea=true&amp;ismodal=true&amp;aspopupview=true</t>
  </si>
  <si>
    <t>AND-058-2026</t>
  </si>
  <si>
    <t>Implementar y Acompañar la Operación de Una Aplicación Móvil Tipo Saas Transaccional de Autogestión para Usuarios Internos y Externos del Icetex, Que Permita Realizar Trámites, Acceder A Servicios Financieros, Educativos y de Acompañamiento Institucional, Garantizando Seguridad, Escalabilidad, Interoperabilidad y Alineación con la Estrategia de Transformación Digital de la Entidad,</t>
  </si>
  <si>
    <t>Johann Esteban Sanchez Parra</t>
  </si>
  <si>
    <t>https://community.secop.gov.co/public/tendering/opportunitydetail/index?noticeuid=co1.ntc.9807645&amp;isfrompublicarea=true&amp;ismodal=true&amp;aspopupview=true</t>
  </si>
  <si>
    <t>AND-059-2026</t>
  </si>
  <si>
    <t>Prestar Sus Servicios Por Sus Propios Medios; con Plena Autonomía Técnica y Administrativa; Como Apoyo Financiero en la Gestión y Control Financiero y Administrativo de Los Proyectos Adelantados Por la Subdirección de Desarrollo y Scd,</t>
  </si>
  <si>
    <t>Angelica Natalia Clavijo Bernal</t>
  </si>
  <si>
    <t>https://community.secop.gov.co/public/tendering/opportunitydetail/index?noticeuid=co1.ntc.9808303&amp;isfrompublicarea=true&amp;ismodal=true&amp;aspopupview=true</t>
  </si>
  <si>
    <t>AND-060-2026</t>
  </si>
  <si>
    <t>Prestar Por Sus Propios Medios con Plena Autonomía Técnica y Administrativa; Sus Servicios Profesionales Como Abogado; para Apoyar de Manera Parcial la Revisión Jurídica; Elaboración y Ajuste de Documentos Contractuales; Técnicos y Normativos Asociados A la Gestión Transversal de Los Servicios Ciuda</t>
  </si>
  <si>
    <t>Empresa de Telecomunicaciones de Bogota S,A, Esp</t>
  </si>
  <si>
    <t>https://community.secop.gov.co/public/tendering/opportunitydetail/index?noticeuid=co1.ntc.9935700&amp;isfrompublicarea=true&amp;ismodal=false</t>
  </si>
  <si>
    <t>AND-061-2026</t>
  </si>
  <si>
    <t>Prestar Por Sus Propios Medios con Plena Autonomía Técnica y Administrativa; Sus Servicios Profesionales Líder del Cubo para Apoyar la Estructuración Estratégica y Organizacional del Proyecto de Evolución del Assessment de Interoperabilidad de Los Servicios Ciudadanos Digitales; en el Marco del Conv</t>
  </si>
  <si>
    <t>Grey Norieth Moreno Santamaria</t>
  </si>
  <si>
    <t>https://community.secop.gov.co/public/tendering/opportunitydetail/index?noticeuid=co1.ntc.9813178&amp;isfrompublicarea=true&amp;ismodal=true&amp;aspopupview=true</t>
  </si>
  <si>
    <t>AND-062-2026</t>
  </si>
  <si>
    <t>Prestar Por Sus Propios Medios con Plena Autonomía Técnica y Administrativa Los Servicios Profesionales Como Documentador para Apoyar en Las Actividades de Documentación en el Marco del Convenio Interadministrativo Correspondiente A la Vigencia de 2026; Suscrito con Mintic,</t>
  </si>
  <si>
    <t>Edward Fabian Moreno Medina</t>
  </si>
  <si>
    <t>https://community.secop.gov.co/public/tendering/opportunitydetail/index?noticeuid=co1.ntc.9823664&amp;isfrompublicarea=true&amp;ismodal=true&amp;aspopupview=true</t>
  </si>
  <si>
    <t>AND-063-2026</t>
  </si>
  <si>
    <t>Prestar Por Sus Propios Medios con Plena Autonomía Técnica y Administrativa; Sus Servicios Profesionales para Apoyar la Estrategia de Uso y Apropiación del Convenio Interadministrativo Correspondiente A la Vigencia de 2026; Suscrito con Mintic, Mediante la Gestión de Relacionamiento Institucional Y</t>
  </si>
  <si>
    <t>Liliana Esther Padilla Durango</t>
  </si>
  <si>
    <t>https://community.secop.gov.co/public/tendering/opportunitydetail/index?noticeuid=co1.ntc.9824600&amp;isfrompublicarea=true&amp;ismodal=true&amp;aspopupview=true</t>
  </si>
  <si>
    <t>AND-064-2026</t>
  </si>
  <si>
    <t>Prestar Por Sus Propios Medios con Plena Autonomía Técnica y Administrativa; Sus Servicios Profesionales para Apoyar de Manera Parcial y Especializada la Gestión Estratégica; Articulación y Estructuración de Insumos Relacionados con Cooperación Internacional; Gestión de Proyectos y Relacionamiento I</t>
  </si>
  <si>
    <t>Natalia Andrea Aida Leticia Penagos Bermudez</t>
  </si>
  <si>
    <t>https://community.secop.gov.co/public/tendering/opportunitydetail/index?noticeuid=co1.ntc.9885027&amp;isfrompublicarea=true&amp;ismodal=true&amp;aspopupview=true</t>
  </si>
  <si>
    <t>AND-065-2026</t>
  </si>
  <si>
    <t>Prestar Servicios de Conectividad A Través de Enlaces Dedicados A Internet, Una Solución de Wi-Fi Administrado y Una Línea Telefónica Móvil para la Corporación Agencia Nacional de Gobierno Digital,</t>
  </si>
  <si>
    <t>Cesar Felipe Valdivieso Ceron</t>
  </si>
  <si>
    <t>https://community.secop.gov.co/public/tendering/opportunitydetail/index?noticeuid=co1.ntc.9860072&amp;isfrompublicarea=true&amp;ismodal=true&amp;aspopupview=true</t>
  </si>
  <si>
    <t>AND-067-2026</t>
  </si>
  <si>
    <t>Prestar Por Sus Propios Medios con Plena Autonomía Técnica y Administrativa; Sus Servicios de Apoyo Administrativo para el Desarrollo del Proyecto de Evolución del Assessment de Interoperabilidad de Los Servicios Ciudadanos Digitales; en el Marco del Convenio Interadministrativo Correspondiente A La</t>
  </si>
  <si>
    <t>Carlos Andres Merizalde Rusinque</t>
  </si>
  <si>
    <t>https://community.secop.gov.co/public/tendering/opportunitydetail/index?noticeuid=co1.ntc.9862542&amp;isfrompublicarea=true&amp;ismodal=true&amp;aspopupview=true</t>
  </si>
  <si>
    <t>AND-068-2026</t>
  </si>
  <si>
    <t>Prestar; Por Sus Propios Medios con Plena Autonomía Sus Servicios Profesionales en la Agencia Nacional Digital Ejerciendo Transversalmente la Gestión Documental en la Subdirección Administrativa y Financiera,</t>
  </si>
  <si>
    <t>Nini Johanna Hernandez Hernandez</t>
  </si>
  <si>
    <t>https://community.secop.gov.co/public/tendering/opportunitydetail/index?noticeuid=co1.ntc.9858663&amp;isfrompublicarea=true&amp;ismodal=true&amp;aspopupview=true</t>
  </si>
  <si>
    <t>AND-069-2026</t>
  </si>
  <si>
    <t>Prestar Por Sus Propios Medios con Plena Autonomía Técnica y Administrativa; Sus Servicios Profesionales para Apoyar el Diseño; Análisis; Medición y Seguimiento de la Estrategia de Uso y Apropiación del Convenio Interadministrativo Correspondiente A la Vigencia de 2026; Suscrito con Mintic; Mediante</t>
  </si>
  <si>
    <t>Carlos Fernando Ponton Rincon</t>
  </si>
  <si>
    <t>https://community.secop.gov.co/public/tendering/opportunitydetail/index?noticeuid=co1.ntc.9864283&amp;isfrompublicarea=true&amp;ismodal=true&amp;aspopupview=true</t>
  </si>
  <si>
    <t>AND-070-2026</t>
  </si>
  <si>
    <t>Prestar; con Plena Autonomía Técnica y Administrativa; Los Servicios Profesionales Requeridos para la Realización de Actividades Orientadas A la Implementación de Los Programas de Seguridad y Salud en el Trabajo; Así Como Al Fortalecimiento de la Planeación Estratégica y la Gestión del Talento Humano A Través</t>
  </si>
  <si>
    <t>Jessica Medina Beltran</t>
  </si>
  <si>
    <t>https://community.secop.gov.co/public/tendering/opportunitydetail/index?noticeuid=co1.ntc.9864878&amp;isfrompublicarea=true&amp;ismodal=true&amp;aspopupview=true</t>
  </si>
  <si>
    <t>AND-071-2026</t>
  </si>
  <si>
    <t>De la Subdirección Administrativa y Financiera de la And,</t>
  </si>
  <si>
    <t>William Eliecer Zamudio Mendez</t>
  </si>
  <si>
    <t>https://community.secop.gov.co/public/tendering/opportunitydetail/index?noticeuid=co1.ntc.9865631&amp;isfrompublicarea=true&amp;ismodal=true&amp;aspopupview=true</t>
  </si>
  <si>
    <t>AND-072-2026</t>
  </si>
  <si>
    <t>Prestar Por Sus Propios Medios con Plena Autonomía Técnica y Administrativa; Sus Servicios Profesionales para Apoyar en la Implementación de la Arquitectura Empresarial y Peti en la Agencia Nacional Digital,</t>
  </si>
  <si>
    <t>Raul Enrique Dangond Contreras</t>
  </si>
  <si>
    <t>https://community.secop.gov.co/public/tendering/opportunitydetail/index?noticeuid=co1.ntc.9866143&amp;isfrompublicarea=true&amp;ismodal=true&amp;aspopupview=true</t>
  </si>
  <si>
    <t>AND-073-2026</t>
  </si>
  <si>
    <t>Prestar; Por Sus Propios Medios y con Plena Autonomía Técnica y Administrativa; Servicios Profesionales para Apoyar y Gestionar; en Su Componente Jurídico; Los Proyectos de la Agencia Nacional Digital Relacionados con el Desarrollo de Actividades de Ciencia; Tecnología E Innovación Aplicada,</t>
  </si>
  <si>
    <t>Liceth Katherine Villalba Rincon</t>
  </si>
  <si>
    <t>https://community.secop.gov.co/public/tendering/opportunitydetail/index?noticeuid=co1.ntc.9876237&amp;isfrompublicarea=true&amp;ismodal=true&amp;aspopupview=true</t>
  </si>
  <si>
    <t>AND-074-2026</t>
  </si>
  <si>
    <t>Prestar Por Sus Propios Medios con Plena Autonomía Técnica y Administrativa; Sus Servicios Profesionales para Apoyar el Diseño; Análisis de Datos; Medición; Generación de Indicadores y el Seguimiento de la Estrategia de Uso y Apropiación del Convenio Interadministrativo de la Vigencia 2026 con Minti</t>
  </si>
  <si>
    <t>Miguel Angel Vargas Moreno</t>
  </si>
  <si>
    <t>https://community.secop.gov.co/public/tendering/opportunitydetail/index?noticeuid=co1.ntc.9877284&amp;isfrompublicarea=true&amp;ismodal=true&amp;aspopupview=true</t>
  </si>
  <si>
    <t>AND-075-2026</t>
  </si>
  <si>
    <t>Prestar Por Sus Propios Medios con Plena Autonomía Técnica y Administrativa; Sus Servicios Profesionales Especializados para Apoyar el Diseño; Analisis y Visualización de Información E Indicadores del Assessment de Interoperabilidad de Los Servicios Ciudadanos Digitales (Scd); en el Marco del Conve</t>
  </si>
  <si>
    <t>Opi Tehnology S,A,S</t>
  </si>
  <si>
    <t>https://community.secop.gov.co/public/tendering/opportunitydetail/index?noticeuid=co1.ntc.9934316&amp;isfrompublicarea=true&amp;ismodal=false</t>
  </si>
  <si>
    <t>AND-076-2026</t>
  </si>
  <si>
    <t>Prestar Por Sus Propios Medios con Plena Autonomía Técnica y Administrativa; Sus Servicios Profesionales Como Abogado; para Apoyar en la Revisión Jurídica y Estructuración de Documentos Estratégicos; Administrativos y Normativos Asociados A la Gestión Transversal de Los Servicios Ciudadanos Digitale</t>
  </si>
  <si>
    <t>Jose Joaquin Barrera Carrillo</t>
  </si>
  <si>
    <t>https://community.secop.gov.co/public/tendering/opportunitydetail/index?noticeuid=co1.ntc.9887838&amp;isfrompublicarea=true&amp;ismodal=true&amp;aspopupview=true</t>
  </si>
  <si>
    <t>AND-077-2026</t>
  </si>
  <si>
    <t>Prestar Por Sus Propios Medios con Plena Autonomía Técnica y Administrativa; Sus Servicios Profesionales Como Abogado; para Apoyar la Revisión y Ajuste Jurídico de Las Actividades Contempladas Dentro de la Resolución de Servicios Ciudadanos Digitales en el Marco del Convenio Interadministrativo Co</t>
  </si>
  <si>
    <t>Juan Jose Baquero Leaño</t>
  </si>
  <si>
    <t>https://community.secop.gov.co/public/tendering/opportunitydetail/index?noticeuid=co1.ntc.9889231&amp;isfrompublicarea=true&amp;ismodal=true&amp;aspopupview=true</t>
  </si>
  <si>
    <t>AND-078-2026</t>
  </si>
  <si>
    <t>Prestar Por Sus Propios Medios con Plena Autonomía Técnica y Administrativa; Sus Servicios Profesionales Como Abogado; para Apoyar la Estructuración; Revisión y Ajuste Jurídico de Las Actividades Contempladas Dentro de la Resolución de Servicios Ciudadanos Digitales en el Marco del Convenio Interadm</t>
  </si>
  <si>
    <t>Andres Enrique Fernandez Tapia</t>
  </si>
  <si>
    <t>https://community.secop.gov.co/public/tendering/opportunitydetail/index?noticeuid=co1.ntc.9891495&amp;isfrompublicarea=true&amp;ismodal=true&amp;aspopupview=true</t>
  </si>
  <si>
    <t>AND-079-2026</t>
  </si>
  <si>
    <t>Prestar Por Sus Propios Medios con Plena Autonomía Técnica y Administrativa; Sus Servicios Profesionales para Apoyar la Estructuración Técnica; Financiera y Administrativa en Los Procesos Propios de la Subdirección de Desarrollo de la Agencia Nacional Digital,</t>
  </si>
  <si>
    <t>Mauricio Beltran Rodriguez</t>
  </si>
  <si>
    <t>https://community.secop.gov.co/public/tendering/opportunitydetail/index?noticeuid=co1.ntc.9897659&amp;isfrompublicarea=true&amp;ismodal=true&amp;aspopupview=true</t>
  </si>
  <si>
    <t>AND-080-2026</t>
  </si>
  <si>
    <t>Prestar Por Sus Propios Medios con Plena Autonomía Técnica y Administrativa; Sus Servicios Profesionales Como Profesional Administrativo; para Apoyar la Ejecución Operativa; Administrativa E Institucional de la Estrategia de Uso y Apropiación del Convenio Interadministrativo Scd de 2026; Mediante El</t>
  </si>
  <si>
    <t>Carlos Eduardo Botero Rueda</t>
  </si>
  <si>
    <t>https://community.secop.gov.co/public/tendering/opportunitydetail/index?noticeuid=co1.ntc.9899048&amp;isfrompublicarea=true&amp;ismodal=true&amp;aspopupview=true</t>
  </si>
  <si>
    <t>AND-081-2026</t>
  </si>
  <si>
    <t>Contratar el Licenciamiento en Nube Pública de Un Software con el Propósito de Automatizar Los Procesos Misionales de la Agencia Nacional de Seguridad Vial (Ansv) y Facilitar la Interacción con Las Entidades del Orden Territorial en Materia de Campañas y Estrategias</t>
  </si>
  <si>
    <t>Lina Maria Orrego Rojas</t>
  </si>
  <si>
    <t>https://community.secop.gov.co/public/tendering/opportunitydetail/index?noticeuid=co1.ntc.9894224&amp;isfrompublicarea=true&amp;ismodal=true&amp;aspopupview=true</t>
  </si>
  <si>
    <t>AND-082-2026</t>
  </si>
  <si>
    <t>Prestar Por Sus Propios Medios con Plena Autonomía Técnica y Administrativa; Sus Servicios Profesionales para Apoyar el Proceso de Estructuración; Adopción E Implementación de Sistemas Integrados de Gestión en General; Políticas Institucionales; Ejecución de Planes y Programas del Sistema de Gestión</t>
  </si>
  <si>
    <t>Mario Francisco Bernal Jaramillo</t>
  </si>
  <si>
    <t>https://community.secop.gov.co/public/tendering/opportunitydetail/index?noticeuid=co1.ntc.9901111&amp;isfrompublicarea=true&amp;ismodal=true&amp;aspopupview=true</t>
  </si>
  <si>
    <t>AND-083-2026</t>
  </si>
  <si>
    <t>Prestar Por Sus Propios Medios con Plena Autonomía Técnica y Administrativa; Sus Servicios de Apoyo Administrativo en Comunicaciones; para Apoyar la Ejecución Operativa; Logística y Administrativa de la Estrategia de Uso y Apropiación en el Marco del Convenio Interadministrativo Correspondiente A La</t>
  </si>
  <si>
    <t>Natalia Andrea Sanchez</t>
  </si>
  <si>
    <t>https://community.secop.gov.co/public/tendering/opportunitydetail/index?noticeuid=co1.ntc.9895561&amp;isfrompublicarea=true&amp;ismodal=true&amp;aspopupview=true</t>
  </si>
  <si>
    <t>AND-084-2026</t>
  </si>
  <si>
    <t>Prestar Por Sus Propios Medios con Plena Autonomía Técnica y Administrativa; Sus Servicios Profesionales para Liderar la Ejecución del Proyecto Redam en el Marco del Contrato Interadministrativo 798-2026</t>
  </si>
  <si>
    <t>Maria Angela Pineda Rico</t>
  </si>
  <si>
    <t>https://community.secop.gov.co/public/tendering/opportunitydetail/index?noticeuid=co1.ntc.9896479&amp;isfrompublicarea=true&amp;ismodal=true&amp;aspopupview=true</t>
  </si>
  <si>
    <t>AND-085-2026</t>
  </si>
  <si>
    <t>Prestar Por Sus Propios Medios con Plena Autonomía Técnica y Administrativa Los Servicios Profesionales; para la Gestión; Fortalecimiento; Seguimiento y Simplificación Organizacional de Los Procesos de la Subdirección de Desarrollo de la Agencia Nacional Digital,</t>
  </si>
  <si>
    <t>Marlon Fernando Diaz Ortega</t>
  </si>
  <si>
    <t>https://community.secop.gov.co/public/tendering/opportunitydetail/index?noticeuid=co1.ntc.9902442&amp;isfrompublicarea=true&amp;ismodal=true&amp;aspopupview=true</t>
  </si>
  <si>
    <t>AND-086-2026</t>
  </si>
  <si>
    <t>Prestar; Por Sus Propios Medios y con Plena Autonomía Técnica y Administrativa; Los Servicios Profesionales de Webmaster; con el Propósito de Apoyar A la Agencia Nacional Digital en el Fortalecimiento de la Sede Electrónica; Las Plataformas de Contenido Virtual y la Intranet; Garantizando Una Intera</t>
  </si>
  <si>
    <t>Cesar Alejandro Ruiz Rodriguez</t>
  </si>
  <si>
    <t>https://community.secop.gov.co/public/tendering/opportunitydetail/index?noticeuid=co1.ntc.9902955&amp;isfrompublicarea=true&amp;ismodal=true&amp;aspopupview=true</t>
  </si>
  <si>
    <t>AND-087-2026</t>
  </si>
  <si>
    <t>Prestar Por Sus Propios Medios con Plena Autonomía Técnica y Administrativa; Sus Servicios Profesionales para Apoyar la Planeación; Ejecución y Seguimiento de Las Acciones de Comunicación Estratégica Orientadas Al Uso y Apropiación en el Marco del Convenio Interadministrativo Correspondiente A la V</t>
  </si>
  <si>
    <t>Juan David Alvarado Cantor</t>
  </si>
  <si>
    <t>https://community.secop.gov.co/public/tendering/opportunitydetail/index?noticeuid=co1.ntc.9900436&amp;isfrompublicarea=true&amp;ismodal=true&amp;aspopupview=true</t>
  </si>
  <si>
    <t>AND-088-2026</t>
  </si>
  <si>
    <t>Prestar; con Plena Autonomía Técnica y Administrativa; Servicios Profesionales Como Abogado; Orientados A Brindar Apoyo Jurídico A la Subdirección de Desarrollo y Scd; Contribuyendo A la Adecuada Ejecución de Los Proyectos Adelantados Por la Agencia Nacional Digital,</t>
  </si>
  <si>
    <t>Maria Fernanda Gallego Peña</t>
  </si>
  <si>
    <t>https://community.secop.gov.co/public/tendering/opportunitydetail/index?noticeuid=co1.ntc.9896967&amp;isfrompublicarea=true&amp;ismodal=true&amp;aspopupview=true</t>
  </si>
  <si>
    <t>AND-089-2026</t>
  </si>
  <si>
    <t>Prestar Por Sus Propios Medios; con Plena Autonomía Técnica y Administrativa; Sus Servicios Profesionales Como Abogado; para Apoyar la Revisión Jurídica; el Análisis Normativo y la Estructuración de Las Actividades Relacionadas con la Resolución de Servicios Ciudadanos Digitales; Así Como de Los Ins</t>
  </si>
  <si>
    <t>Diego Armando Camacho Gonzalez</t>
  </si>
  <si>
    <t>https://community.secop.gov.co/public/tendering/opportunitydetail/index?noticeuid=co1.ntc.9901662&amp;isfrompublicarea=true&amp;ismodal=true&amp;aspopupview=true</t>
  </si>
  <si>
    <t>AND-090-2026</t>
  </si>
  <si>
    <t>Prestar Por Sus Propios Medios con Plena Autonomía Técnica y Administrativa Los Servicios Profesionales Como Líder de Proyectos Pmo; para Apoyar en la Planeación; Coordinación; Ejecución; Seguimiento y Control de Los Proyectos Asignados; Asegurando el Cumplimiento del Alcance; Cronograma y Cronogra</t>
  </si>
  <si>
    <t>Jairo Orlando Martinez Agreda</t>
  </si>
  <si>
    <t>https://community.secop.gov.co/public/tendering/opportunitydetail/index?noticeuid=co1.ntc.9913536&amp;isfrompublicarea=true&amp;ismodal=true&amp;aspopupview=true</t>
  </si>
  <si>
    <t>AND-091-2026</t>
  </si>
  <si>
    <t>Prestar con Plena Autonomía Técnica y Administrativa; Servicios Profesionales Como Abogado; Brindando Apoyo Transversal A la Subdirección Administrativa y Financiera en la Revisión Jurídica y en la Elaboración de Documentos Estratégicos; Administrativos y Normativos Requeridos en la Elaboración de P</t>
  </si>
  <si>
    <t>Robinson Stid Sanabria Silva</t>
  </si>
  <si>
    <t>https://community.secop.gov.co/public/tendering/opportunitydetail/index?noticeuid=co1.ntc.9915424&amp;isfrompublicarea=true&amp;ismodal=true&amp;aspopupview=true</t>
  </si>
  <si>
    <t>AND-092-2026</t>
  </si>
  <si>
    <t>Prestar Servicios Por Sus Propios Medios; con Plena Autonomía Técnica y Profesionales para Apoyar la Gestión; Fortalecimiento; Seguimiento y Simplificación Organizacional de Los Procesos de la Subdirección de Desarrollo y Scd de la Agencia Nacional Digital,</t>
  </si>
  <si>
    <t>Sandra Liliana Romero Melo</t>
  </si>
  <si>
    <t>https://community.secop.gov.co/public/tendering/opportunitydetail/index?noticeuid=co1.ntc.9915796&amp;isfrompublicarea=true&amp;ismodal=true&amp;aspopupview=true</t>
  </si>
  <si>
    <t>AND-093-2026</t>
  </si>
  <si>
    <t>Jose Mauricio Suarez Segura</t>
  </si>
  <si>
    <t>https://community.secop.gov.co/public/tendering/opportunitydetail/index?noticeuid=co1.ntc.9918409&amp;isfrompublicarea=true&amp;ismodal=true&amp;aspopupview=true</t>
  </si>
  <si>
    <t>AND-094-2026</t>
  </si>
  <si>
    <t>Laura Daniela Jimenez Mora</t>
  </si>
  <si>
    <t>https://community.secop.gov.co/public/tendering/opportunitydetail/index?noticeuid=co1.ntc.9924635&amp;isfrompublicarea=true&amp;ismodal=true&amp;aspopupview=true</t>
  </si>
  <si>
    <t>AND-095-2026</t>
  </si>
  <si>
    <t>Prestar Por Sus Propios Medios con Plena Autonomía Técnica y Administrativa; Sus Servicios Profesionales Especializados en el Apoyo en la Implementación de Un Sistema Digital para la Gestión de Pqrs y el Apoyo en el Diseño de Tableros Financieros Bi; Tablero de Control de Proyectos y Charlas de Indu</t>
  </si>
  <si>
    <t>Sonia Moreno Salguero</t>
  </si>
  <si>
    <t>https://community.secop.gov.co/public/tendering/opportunitydetail/index?noticeuid=co1.ntc.9936834&amp;isfrompublicarea=true&amp;ismodal=true&amp;aspopupview=true</t>
  </si>
  <si>
    <t>AND-096-2026</t>
  </si>
  <si>
    <t>Prestar con Plena Autonomía Técnica y Administrativa; Servicios Profesionales Como Abogado; Orientados A Apoyar la Revisión Jurídica y la Estructuración de Documentos Estratégicos; Administrativos y Normativos Relacionados con la Gestión de Proyectos de la Agencia Nacional Digital,</t>
  </si>
  <si>
    <t>Corporacion Talentum</t>
  </si>
  <si>
    <t>https://community.secop.gov.co/public/tendering/opportunitydetail/index?noticeuid=co1.ntc.9936958&amp;isfrompublicarea=true&amp;ismodal=false</t>
  </si>
  <si>
    <t>AND-097-2026</t>
  </si>
  <si>
    <t>Prestar Por Sus Propios Medios con Plena Autonomía Técnica y Administrativa; Sus Servicios Profesionales para Atender Las Pqrsd Que Ingresen A Través de Los Diferentes Canales Habilitados Por la Agencia Nacional Digital,</t>
  </si>
  <si>
    <t>Carlos Andres Piñeros</t>
  </si>
  <si>
    <t>https://community.secop.gov.co/public/tendering/opportunitydetail/index?noticeuid=co1.ntc.9935795&amp;isfrompublicarea=true&amp;ismodal=true&amp;aspopupview=true</t>
  </si>
  <si>
    <t>AND-100-2026</t>
  </si>
  <si>
    <t>Prestar Servicios Por Sus Propios Medios; con Plena Autonomía Técnica y Administrativa para Apoyar Las Actividades Adminsitrativas y la Gestión Documental de Los Proyectos de Ciencia Tecnología E Innovación Aplicada A Cargo de la Subdirección de Desarrollo y Scd,</t>
  </si>
  <si>
    <t>Maria Nathalie Infante Gomez</t>
  </si>
  <si>
    <t>https://community.secop.gov.co/public/tendering/opportunitydetail/index?noticeuid=co1.ntc.9940862&amp;isfrompublicarea=true&amp;ismodal=true&amp;aspopupview=true</t>
  </si>
  <si>
    <t>AND-101-2026</t>
  </si>
  <si>
    <t>Prestar Por Sus Propios Medios con Plena Autonomía Técnica y Administrativa Los Servicios Orientados A Apoyar la Planeación; Optimización; Seguimiento y Mejora de Procesos Administrativos; Operativos y de Gestión; Así Como Al Fortalecimiento de la Ejecución de Proyectos Ejecutados Por la Subdirecció</t>
  </si>
  <si>
    <t>Globaltiz It Solutions Colombia S,A,S</t>
  </si>
  <si>
    <t>https://community.secop.gov.co/public/tendering/opportunitydetail/index?noticeuid=co1.ntc.10065837&amp;isfrompublicarea=true&amp;ismodal=false</t>
  </si>
  <si>
    <t>AND-102-2026</t>
  </si>
  <si>
    <t>Prestar; Por Sus Propios Medios y con Plena Autonomía Técnica y Administrativa; Los Servicios Profesionales de Documentadora; con el Fin de Apoyar la Gestión de la Documentación Operativa; Funcional y Técnica; Así Como el Seguimiento de la Ejecución del Proyecto Redam; en el Marco del Contrato Inter</t>
  </si>
  <si>
    <t>https://community.secop.gov.co/public/tendering/opportunitydetail/index?noticeuid=co1.ntc.10066319&amp;isfrompublicarea=true&amp;ismodal=false</t>
  </si>
  <si>
    <t>AND-103-2026</t>
  </si>
  <si>
    <t>Prestar; Por Sus Propios Medios y con Plena Autonomía Técnica y Administrativa; Los Servicios de Documentadora; con el Fin de Apoyar Las Actividades Adminsitrativas y la Gestión Documental de Los Proyectos Ejecutados Por la Subdirección de Desarrollo y Scd,</t>
  </si>
  <si>
    <t>Vialcode S,A,S - Ciberseguridad</t>
  </si>
  <si>
    <t>https://community.secop.gov.co/public/tendering/opportunitydetail/index?noticeuid=co1.ntc.10087661&amp;isfrompublicarea=true&amp;ismodal=false</t>
  </si>
  <si>
    <t>AND-104-2026</t>
  </si>
  <si>
    <t>Servicios de Operacion, Administracion Actualizacion y Mantenimiento, de la Solución Tecnologica Que Soporta el Registro de Deudoresalimentarios Morosos (Redam),</t>
  </si>
  <si>
    <t>Colcert - Ciberseguridad</t>
  </si>
  <si>
    <t>https://community.secop.gov.co/public/tendering/opportunitydetail/index?noticeuid=co1.ntc.10074742&amp;isfrompublicarea=true&amp;ismodal=false</t>
  </si>
  <si>
    <t>AND-105-2026</t>
  </si>
  <si>
    <t>Prestar Servicios Por Sus Propios Medios; con Plena Autonomía Técnica; en Calidad de Líder de Proyectos; para Apoyar la Planificación; Supervisión y Seguimiento de la Ejecución del Proyecto Asignado Por el Supervisor del Contrato,</t>
  </si>
  <si>
    <t>Greenergy Ingeniería y Desarrollo Sas</t>
  </si>
  <si>
    <t>https://community.secop.gov.co/public/tendering/opportunitydetail/index?noticeuid=co1.ntc.10074994&amp;isfrompublicarea=true&amp;ismodal=false</t>
  </si>
  <si>
    <t>AND-106-2026</t>
  </si>
  <si>
    <t>Prestar; Por Sus Propios Medios y con Plena Autonomía Técnica y Administrativa; Los Servicios de Documentadora; con el Fin de Apoyar Las Actividades Administrativas y la Gestión Documental de Los Proyectos Asignados Por el Supervisor,</t>
  </si>
  <si>
    <t>Colcert Componente 2</t>
  </si>
  <si>
    <t>https://community.secop.gov.co/public/tendering/opportunitydetail/index?noticeuid=co1.ntc.10091687&amp;isfrompublicarea=true&amp;ismodal=false</t>
  </si>
  <si>
    <t>EJECUCIÓN DE LOS CONTRATOS</t>
  </si>
  <si>
    <t>No.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</si>
</sst>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;[Red]\-&quot;$&quot;\ #,##0"/>
    <numFmt numFmtId="165" formatCode="&quot;$&quot;#,##0_);[Red]\(&quot;$&quot;#,##0\)"/>
    <numFmt numFmtId="166" formatCode="&quot;$&quot;#,##0.00_);[Red]\(&quot;$&quot;#,##0.00\)"/>
    <numFmt numFmtId="167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u/>
      <sz val="10"/>
      <color theme="10"/>
      <name val="Verdana"/>
      <family val="2"/>
    </font>
    <font>
      <sz val="10"/>
      <color theme="1"/>
      <name val="Calibri"/>
      <family val="2"/>
      <scheme val="minor"/>
    </font>
    <font>
      <b/>
      <sz val="24"/>
      <color theme="1"/>
      <name val="Verdana"/>
      <family val="2"/>
    </font>
    <font>
      <sz val="24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D9EAD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/>
    <xf numFmtId="0" fontId="3" fillId="0" borderId="0"/>
  </cellStyleXfs>
  <cellXfs count="48">
    <xf numFmtId="0" fontId="0" fillId="0" borderId="0" xfId="0"/>
    <xf numFmtId="0" fontId="2" fillId="2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165" fontId="2" fillId="2" borderId="12" xfId="0" applyNumberFormat="1" applyFont="1" applyFill="1" applyBorder="1" applyAlignment="1">
      <alignment horizontal="right"/>
    </xf>
    <xf numFmtId="9" fontId="5" fillId="0" borderId="12" xfId="1" applyFont="1" applyBorder="1"/>
    <xf numFmtId="2" fontId="5" fillId="0" borderId="12" xfId="1" applyNumberFormat="1" applyFont="1" applyBorder="1"/>
    <xf numFmtId="166" fontId="5" fillId="0" borderId="12" xfId="0" applyNumberFormat="1" applyFont="1" applyBorder="1" applyAlignment="1">
      <alignment horizontal="right"/>
    </xf>
    <xf numFmtId="164" fontId="5" fillId="0" borderId="12" xfId="0" applyNumberFormat="1" applyFont="1" applyBorder="1"/>
    <xf numFmtId="0" fontId="8" fillId="2" borderId="12" xfId="2" applyFont="1" applyFill="1" applyBorder="1"/>
    <xf numFmtId="14" fontId="5" fillId="0" borderId="13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5" fontId="2" fillId="2" borderId="1" xfId="0" applyNumberFormat="1" applyFont="1" applyFill="1" applyBorder="1" applyAlignment="1">
      <alignment horizontal="right"/>
    </xf>
    <xf numFmtId="9" fontId="5" fillId="0" borderId="1" xfId="1" applyFont="1" applyBorder="1"/>
    <xf numFmtId="2" fontId="5" fillId="0" borderId="1" xfId="1" applyNumberFormat="1" applyFont="1" applyBorder="1"/>
    <xf numFmtId="166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8" fillId="2" borderId="1" xfId="2" applyFont="1" applyFill="1" applyBorder="1"/>
    <xf numFmtId="14" fontId="5" fillId="0" borderId="4" xfId="0" applyNumberFormat="1" applyFont="1" applyBorder="1"/>
    <xf numFmtId="9" fontId="5" fillId="0" borderId="1" xfId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4" borderId="1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7" fontId="6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2" borderId="12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8" fillId="2" borderId="1" xfId="2" applyFont="1" applyFill="1" applyBorder="1" applyAlignment="1">
      <alignment wrapText="1"/>
    </xf>
    <xf numFmtId="0" fontId="4" fillId="0" borderId="0" xfId="0" applyFont="1"/>
    <xf numFmtId="0" fontId="2" fillId="2" borderId="5" xfId="0" applyFon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14" fontId="2" fillId="2" borderId="6" xfId="0" applyNumberFormat="1" applyFont="1" applyFill="1" applyBorder="1" applyAlignment="1">
      <alignment horizontal="right"/>
    </xf>
    <xf numFmtId="165" fontId="2" fillId="2" borderId="6" xfId="0" applyNumberFormat="1" applyFont="1" applyFill="1" applyBorder="1" applyAlignment="1">
      <alignment horizontal="right"/>
    </xf>
    <xf numFmtId="9" fontId="5" fillId="0" borderId="6" xfId="1" applyFont="1" applyBorder="1"/>
    <xf numFmtId="2" fontId="5" fillId="0" borderId="6" xfId="1" applyNumberFormat="1" applyFont="1" applyBorder="1"/>
    <xf numFmtId="166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0" fontId="8" fillId="2" borderId="6" xfId="2" applyFont="1" applyFill="1" applyBorder="1"/>
    <xf numFmtId="14" fontId="5" fillId="0" borderId="7" xfId="0" applyNumberFormat="1" applyFont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311150</xdr:colOff>
      <xdr:row>0</xdr:row>
      <xdr:rowOff>241300</xdr:rowOff>
    </xdr:from>
    <xdr:to>
      <xdr:col>13</xdr:col>
      <xdr:colOff>1600200</xdr:colOff>
      <xdr:row>0</xdr:row>
      <xdr:rowOff>1257300</xdr:rowOff>
    </xdr:to>
    <xdr:pic>
      <xdr:nvPicPr>
        <xdr:cNvPr id="2" name="Gráfico 5">
          <a:extLst>
            <a:ext uri="{FF2B5EF4-FFF2-40B4-BE49-F238E27FC236}">
              <a16:creationId xmlns:a16="http://schemas.microsoft.com/office/drawing/2014/main" id="{0EF12BED-7113-4271-9C9C-BA533C0CE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536650" y="241300"/>
          <a:ext cx="128905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OpportunityDetail/Index?noticeUID=CO1.NTC.9676353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9655637&amp;isFromPublicArea=True&amp;isModal=true&amp;asPopupView=true" TargetMode="External"/><Relationship Id="rId42" Type="http://schemas.openxmlformats.org/officeDocument/2006/relationships/hyperlink" Target="https://community.secop.gov.co/Public/Tendering/OpportunityDetail/Index?noticeUID=CO1.NTC.9780604&amp;isFromPublicArea=True&amp;isModal=true&amp;asPopupView=true" TargetMode="External"/><Relationship Id="rId47" Type="http://schemas.openxmlformats.org/officeDocument/2006/relationships/hyperlink" Target="https://community.secop.gov.co/Public/Tendering/OpportunityDetail/Index?noticeUID=CO1.NTC.9935700&amp;isFromPublicArea=True&amp;isModal=False" TargetMode="External"/><Relationship Id="rId63" Type="http://schemas.openxmlformats.org/officeDocument/2006/relationships/hyperlink" Target="https://community.secop.gov.co/Public/Tendering/OpportunityDetail/Index?noticeUID=CO1.NTC.9889231&amp;isFromPublicArea=True&amp;isModal=true&amp;asPopupView=true" TargetMode="External"/><Relationship Id="rId68" Type="http://schemas.openxmlformats.org/officeDocument/2006/relationships/hyperlink" Target="https://community.secop.gov.co/Public/Tendering/OpportunityDetail/Index?noticeUID=CO1.NTC.9901111&amp;isFromPublicArea=True&amp;isModal=true&amp;asPopupView=true" TargetMode="External"/><Relationship Id="rId84" Type="http://schemas.openxmlformats.org/officeDocument/2006/relationships/hyperlink" Target="https://community.secop.gov.co/Public/Tendering/OpportunityDetail/Index?noticeUID=CO1.NTC.9940862&amp;isFromPublicArea=True&amp;isModal=true&amp;asPopupView=true" TargetMode="External"/><Relationship Id="rId89" Type="http://schemas.openxmlformats.org/officeDocument/2006/relationships/hyperlink" Target="https://community.secop.gov.co/Public/Tendering/OpportunityDetail/Index?noticeUID=CO1.NTC.10074994&amp;isFromPublicArea=True&amp;isModal=False" TargetMode="External"/><Relationship Id="rId16" Type="http://schemas.openxmlformats.org/officeDocument/2006/relationships/hyperlink" Target="https://community.secop.gov.co/Public/Tendering/OpportunityDetail/Index?noticeUID=CO1.NTC.9621657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10009861&amp;isFromPublicArea=True&amp;isModal=False" TargetMode="External"/><Relationship Id="rId32" Type="http://schemas.openxmlformats.org/officeDocument/2006/relationships/hyperlink" Target="https://community.secop.gov.co/Public/Tendering/OpportunityDetail/Index?noticeUID=CO1.NTC.9725961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9733513&amp;isFromPublicArea=True&amp;isModal=true&amp;asPopupView=true" TargetMode="External"/><Relationship Id="rId53" Type="http://schemas.openxmlformats.org/officeDocument/2006/relationships/hyperlink" Target="https://community.secop.gov.co/Public/Tendering/OpportunityDetail/Index?noticeUID=CO1.NTC.9862542&amp;isFromPublicArea=True&amp;isModal=true&amp;asPopupView=true" TargetMode="External"/><Relationship Id="rId58" Type="http://schemas.openxmlformats.org/officeDocument/2006/relationships/hyperlink" Target="https://community.secop.gov.co/Public/Tendering/OpportunityDetail/Index?noticeUID=CO1.NTC.9866143&amp;isFromPublicArea=True&amp;isModal=true&amp;asPopupView=true" TargetMode="External"/><Relationship Id="rId74" Type="http://schemas.openxmlformats.org/officeDocument/2006/relationships/hyperlink" Target="https://community.secop.gov.co/Public/Tendering/OpportunityDetail/Index?noticeUID=CO1.NTC.9896967&amp;isFromPublicArea=True&amp;isModal=true&amp;asPopupView=true" TargetMode="External"/><Relationship Id="rId79" Type="http://schemas.openxmlformats.org/officeDocument/2006/relationships/hyperlink" Target="https://community.secop.gov.co/Public/Tendering/OpportunityDetail/Index?noticeUID=CO1.NTC.9918409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9572797&amp;isFromPublicArea=True&amp;isModal=true&amp;asPopupView=true" TargetMode="External"/><Relationship Id="rId90" Type="http://schemas.openxmlformats.org/officeDocument/2006/relationships/hyperlink" Target="https://community.secop.gov.co/Public/Tendering/OpportunityDetail/Index?noticeUID=CO1.NTC.10091687&amp;isFromPublicArea=True&amp;isModal=False" TargetMode="External"/><Relationship Id="rId14" Type="http://schemas.openxmlformats.org/officeDocument/2006/relationships/hyperlink" Target="https://community.secop.gov.co/Public/Tendering/OpportunityDetail/Index?noticeUID=CO1.NTC.9615955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9663291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9687558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9693063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9838604&amp;isFromPublicArea=True&amp;isModal=true&amp;asPopupView=true" TargetMode="External"/><Relationship Id="rId43" Type="http://schemas.openxmlformats.org/officeDocument/2006/relationships/hyperlink" Target="https://community.secop.gov.co/Public/Tendering/OpportunityDetail/Index?noticeUID=CO1.NTC.9781041&amp;isFromPublicArea=True&amp;isModal=true&amp;asPopupView=true" TargetMode="External"/><Relationship Id="rId48" Type="http://schemas.openxmlformats.org/officeDocument/2006/relationships/hyperlink" Target="https://community.secop.gov.co/Public/Tendering/OpportunityDetail/Index?noticeUID=CO1.NTC.9813178&amp;isFromPublicArea=True&amp;isModal=true&amp;asPopupView=true" TargetMode="External"/><Relationship Id="rId56" Type="http://schemas.openxmlformats.org/officeDocument/2006/relationships/hyperlink" Target="https://community.secop.gov.co/Public/Tendering/OpportunityDetail/Index?noticeUID=CO1.NTC.9864878&amp;isFromPublicArea=True&amp;isModal=true&amp;asPopupView=true" TargetMode="External"/><Relationship Id="rId64" Type="http://schemas.openxmlformats.org/officeDocument/2006/relationships/hyperlink" Target="https://community.secop.gov.co/Public/Tendering/OpportunityDetail/Index?noticeUID=CO1.NTC.9891495&amp;isFromPublicArea=True&amp;isModal=true&amp;asPopupView=true" TargetMode="External"/><Relationship Id="rId69" Type="http://schemas.openxmlformats.org/officeDocument/2006/relationships/hyperlink" Target="https://community.secop.gov.co/Public/Tendering/OpportunityDetail/Index?noticeUID=CO1.NTC.9895561&amp;isFromPublicArea=True&amp;isModal=true&amp;asPopupView=true" TargetMode="External"/><Relationship Id="rId77" Type="http://schemas.openxmlformats.org/officeDocument/2006/relationships/hyperlink" Target="https://community.secop.gov.co/Public/Tendering/OpportunityDetail/Index?noticeUID=CO1.NTC.9915424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9590171&amp;isFromPublicArea=True&amp;isModal=true&amp;asPopupView=true" TargetMode="External"/><Relationship Id="rId51" Type="http://schemas.openxmlformats.org/officeDocument/2006/relationships/hyperlink" Target="https://community.secop.gov.co/Public/Tendering/OpportunityDetail/Index?noticeUID=CO1.NTC.9885027&amp;isFromPublicArea=True&amp;isModal=true&amp;asPopupView=true" TargetMode="External"/><Relationship Id="rId72" Type="http://schemas.openxmlformats.org/officeDocument/2006/relationships/hyperlink" Target="https://community.secop.gov.co/Public/Tendering/OpportunityDetail/Index?noticeUID=CO1.NTC.9902955&amp;isFromPublicArea=True&amp;isModal=true&amp;asPopupView=true" TargetMode="External"/><Relationship Id="rId80" Type="http://schemas.openxmlformats.org/officeDocument/2006/relationships/hyperlink" Target="https://community.secop.gov.co/Public/Tendering/OpportunityDetail/Index?noticeUID=CO1.NTC.9924635&amp;isFromPublicArea=True&amp;isModal=true&amp;asPopupView=true" TargetMode="External"/><Relationship Id="rId85" Type="http://schemas.openxmlformats.org/officeDocument/2006/relationships/hyperlink" Target="https://community.secop.gov.co/Public/Tendering/OpportunityDetail/Index?noticeUID=CO1.NTC.10065837&amp;isFromPublicArea=True&amp;isModal=False" TargetMode="External"/><Relationship Id="rId3" Type="http://schemas.openxmlformats.org/officeDocument/2006/relationships/hyperlink" Target="https://community.secop.gov.co/Public/Tendering/OpportunityDetail/Index?noticeUID=CO1.NTC.9641121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9813016&amp;isFromPublicArea=True&amp;isModal=False" TargetMode="External"/><Relationship Id="rId17" Type="http://schemas.openxmlformats.org/officeDocument/2006/relationships/hyperlink" Target="https://community.secop.gov.co/Public/Tendering/OpportunityDetail/Index?noticeUID=CO1.NTC.9823515&amp;isFromPublicArea=True&amp;isModal=False" TargetMode="External"/><Relationship Id="rId25" Type="http://schemas.openxmlformats.org/officeDocument/2006/relationships/hyperlink" Target="https://community.secop.gov.co/Public/Tendering/OpportunityDetail/Index?noticeUID=CO1.NTC.9676835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9724766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9744360&amp;isFromPublicArea=True&amp;isModal=true&amp;asPopupView=true" TargetMode="External"/><Relationship Id="rId46" Type="http://schemas.openxmlformats.org/officeDocument/2006/relationships/hyperlink" Target="https://community.secop.gov.co/Public/Tendering/OpportunityDetail/Index?noticeUID=CO1.NTC.9808303&amp;isFromPublicArea=True&amp;isModal=true&amp;asPopupView=true" TargetMode="External"/><Relationship Id="rId59" Type="http://schemas.openxmlformats.org/officeDocument/2006/relationships/hyperlink" Target="https://community.secop.gov.co/Public/Tendering/OpportunityDetail/Index?noticeUID=CO1.NTC.9876237&amp;isFromPublicArea=True&amp;isModal=true&amp;asPopupView=true" TargetMode="External"/><Relationship Id="rId67" Type="http://schemas.openxmlformats.org/officeDocument/2006/relationships/hyperlink" Target="https://community.secop.gov.co/Public/Tendering/OpportunityDetail/Index?noticeUID=CO1.NTC.9894224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9645263&amp;isFromPublicArea=True&amp;isModal=true&amp;asPopupView=true" TargetMode="External"/><Relationship Id="rId41" Type="http://schemas.openxmlformats.org/officeDocument/2006/relationships/hyperlink" Target="https://community.secop.gov.co/Public/Tendering/OpportunityDetail/Index?noticeUID=CO1.NTC.9764787&amp;isFromPublicArea=True&amp;isModal=true&amp;asPopupView=true" TargetMode="External"/><Relationship Id="rId54" Type="http://schemas.openxmlformats.org/officeDocument/2006/relationships/hyperlink" Target="https://community.secop.gov.co/Public/Tendering/OpportunityDetail/Index?noticeUID=CO1.NTC.9858663&amp;isFromPublicArea=True&amp;isModal=true&amp;asPopupView=true" TargetMode="External"/><Relationship Id="rId62" Type="http://schemas.openxmlformats.org/officeDocument/2006/relationships/hyperlink" Target="https://community.secop.gov.co/Public/Tendering/OpportunityDetail/Index?noticeUID=CO1.NTC.9887838&amp;isFromPublicArea=True&amp;isModal=true&amp;asPopupView=true" TargetMode="External"/><Relationship Id="rId70" Type="http://schemas.openxmlformats.org/officeDocument/2006/relationships/hyperlink" Target="https://community.secop.gov.co/Public/Tendering/OpportunityDetail/Index?noticeUID=CO1.NTC.9896479&amp;isFromPublicArea=True&amp;isModal=true&amp;asPopupView=true" TargetMode="External"/><Relationship Id="rId75" Type="http://schemas.openxmlformats.org/officeDocument/2006/relationships/hyperlink" Target="https://community.secop.gov.co/Public/Tendering/OpportunityDetail/Index?noticeUID=CO1.NTC.9901662&amp;isFromPublicArea=True&amp;isModal=true&amp;asPopupView=true" TargetMode="External"/><Relationship Id="rId83" Type="http://schemas.openxmlformats.org/officeDocument/2006/relationships/hyperlink" Target="https://community.secop.gov.co/Public/Tendering/OpportunityDetail/Index?noticeUID=CO1.NTC.9935795&amp;isFromPublicArea=True&amp;isModal=true&amp;asPopupView=true" TargetMode="External"/><Relationship Id="rId88" Type="http://schemas.openxmlformats.org/officeDocument/2006/relationships/hyperlink" Target="https://community.secop.gov.co/Public/Tendering/OpportunityDetail/Index?noticeUID=CO1.NTC.10074742&amp;isFromPublicArea=True&amp;isModal=False" TargetMode="External"/><Relationship Id="rId91" Type="http://schemas.openxmlformats.org/officeDocument/2006/relationships/drawing" Target="../drawings/drawing1.xml"/><Relationship Id="rId1" Type="http://schemas.openxmlformats.org/officeDocument/2006/relationships/hyperlink" Target="https://community.secop.gov.co/Public/Tendering/OpportunityDetail/Index?noticeUID=CO1.NTC.9573370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9580160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9618051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9664229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9692259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9939272&amp;isFromPublicArea=True&amp;isModal=False" TargetMode="External"/><Relationship Id="rId49" Type="http://schemas.openxmlformats.org/officeDocument/2006/relationships/hyperlink" Target="https://community.secop.gov.co/Public/Tendering/OpportunityDetail/Index?noticeUID=CO1.NTC.9823664&amp;isFromPublicArea=True&amp;isModal=true&amp;asPopupView=true" TargetMode="External"/><Relationship Id="rId57" Type="http://schemas.openxmlformats.org/officeDocument/2006/relationships/hyperlink" Target="https://community.secop.gov.co/Public/Tendering/OpportunityDetail/Index?noticeUID=CO1.NTC.9865631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9593179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9709955&amp;isFromPublicArea=True&amp;isModal=true&amp;asPopupView=true" TargetMode="External"/><Relationship Id="rId44" Type="http://schemas.openxmlformats.org/officeDocument/2006/relationships/hyperlink" Target="https://community.secop.gov.co/Public/Tendering/OpportunityDetail/Index?noticeUID=CO1.NTC.9781737&amp;isFromPublicArea=True&amp;isModal=true&amp;asPopupView=true" TargetMode="External"/><Relationship Id="rId52" Type="http://schemas.openxmlformats.org/officeDocument/2006/relationships/hyperlink" Target="https://community.secop.gov.co/Public/Tendering/OpportunityDetail/Index?noticeUID=CO1.NTC.9860072&amp;isFromPublicArea=True&amp;isModal=true&amp;asPopupView=true" TargetMode="External"/><Relationship Id="rId60" Type="http://schemas.openxmlformats.org/officeDocument/2006/relationships/hyperlink" Target="https://community.secop.gov.co/Public/Tendering/OpportunityDetail/Index?noticeUID=CO1.NTC.9877284&amp;isFromPublicArea=True&amp;isModal=true&amp;asPopupView=true" TargetMode="External"/><Relationship Id="rId65" Type="http://schemas.openxmlformats.org/officeDocument/2006/relationships/hyperlink" Target="https://community.secop.gov.co/Public/Tendering/OpportunityDetail/Index?noticeUID=CO1.NTC.9897659&amp;isFromPublicArea=True&amp;isModal=true&amp;asPopupView=true" TargetMode="External"/><Relationship Id="rId73" Type="http://schemas.openxmlformats.org/officeDocument/2006/relationships/hyperlink" Target="https://community.secop.gov.co/Public/Tendering/OpportunityDetail/Index?noticeUID=CO1.NTC.9900436&amp;isFromPublicArea=True&amp;isModal=true&amp;asPopupView=true" TargetMode="External"/><Relationship Id="rId78" Type="http://schemas.openxmlformats.org/officeDocument/2006/relationships/hyperlink" Target="https://community.secop.gov.co/Public/Tendering/OpportunityDetail/Index?noticeUID=CO1.NTC.9915796&amp;isFromPublicArea=True&amp;isModal=true&amp;asPopupView=true" TargetMode="External"/><Relationship Id="rId81" Type="http://schemas.openxmlformats.org/officeDocument/2006/relationships/hyperlink" Target="https://community.secop.gov.co/Public/Tendering/OpportunityDetail/Index?noticeUID=CO1.NTC.9936834&amp;isFromPublicArea=True&amp;isModal=true&amp;asPopupView=true" TargetMode="External"/><Relationship Id="rId86" Type="http://schemas.openxmlformats.org/officeDocument/2006/relationships/hyperlink" Target="https://community.secop.gov.co/Public/Tendering/OpportunityDetail/Index?noticeUID=CO1.NTC.10066319&amp;isFromPublicArea=True&amp;isModal=False" TargetMode="External"/><Relationship Id="rId4" Type="http://schemas.openxmlformats.org/officeDocument/2006/relationships/hyperlink" Target="https://community.secop.gov.co/Public/Tendering/OpportunityDetail/Index?noticeUID=CO1.NTC.9571089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9590625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9843477&amp;isFromPublicArea=True&amp;isModal=False" TargetMode="External"/><Relationship Id="rId18" Type="http://schemas.openxmlformats.org/officeDocument/2006/relationships/hyperlink" Target="https://community.secop.gov.co/Public/Tendering/OpportunityDetail/Index?noticeUID=CO1.NTC.9638998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9763013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9721250&amp;isFromPublicArea=True&amp;isModal=true&amp;asPopupView=true" TargetMode="External"/><Relationship Id="rId50" Type="http://schemas.openxmlformats.org/officeDocument/2006/relationships/hyperlink" Target="https://community.secop.gov.co/Public/Tendering/OpportunityDetail/Index?noticeUID=CO1.NTC.9824600&amp;isFromPublicArea=True&amp;isModal=true&amp;asPopupView=true" TargetMode="External"/><Relationship Id="rId55" Type="http://schemas.openxmlformats.org/officeDocument/2006/relationships/hyperlink" Target="https://community.secop.gov.co/Public/Tendering/OpportunityDetail/Index?noticeUID=CO1.NTC.9864283&amp;isFromPublicArea=True&amp;isModal=true&amp;asPopupView=true" TargetMode="External"/><Relationship Id="rId76" Type="http://schemas.openxmlformats.org/officeDocument/2006/relationships/hyperlink" Target="https://community.secop.gov.co/Public/Tendering/OpportunityDetail/Index?noticeUID=CO1.NTC.9913536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9580906&amp;isFromPublicArea=True&amp;isModal=true&amp;asPopupView=true" TargetMode="External"/><Relationship Id="rId71" Type="http://schemas.openxmlformats.org/officeDocument/2006/relationships/hyperlink" Target="https://community.secop.gov.co/Public/Tendering/OpportunityDetail/Index?noticeUID=CO1.NTC.9902442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9560876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9689778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9664763&amp;isFromPublicArea=True&amp;isModal=true&amp;asPopupView=true" TargetMode="External"/><Relationship Id="rId40" Type="http://schemas.openxmlformats.org/officeDocument/2006/relationships/hyperlink" Target="https://community.secop.gov.co/Public/Tendering/OpportunityDetail/Index?noticeUID=CO1.NTC.9857726&amp;isFromPublicArea=True&amp;isModal=False" TargetMode="External"/><Relationship Id="rId45" Type="http://schemas.openxmlformats.org/officeDocument/2006/relationships/hyperlink" Target="https://community.secop.gov.co/Public/Tendering/OpportunityDetail/Index?noticeUID=CO1.NTC.9807645&amp;isFromPublicArea=True&amp;isModal=true&amp;asPopupView=true" TargetMode="External"/><Relationship Id="rId66" Type="http://schemas.openxmlformats.org/officeDocument/2006/relationships/hyperlink" Target="https://community.secop.gov.co/Public/Tendering/OpportunityDetail/Index?noticeUID=CO1.NTC.9899048&amp;isFromPublicArea=True&amp;isModal=true&amp;asPopupView=true" TargetMode="External"/><Relationship Id="rId87" Type="http://schemas.openxmlformats.org/officeDocument/2006/relationships/hyperlink" Target="https://community.secop.gov.co/Public/Tendering/OpportunityDetail/Index?noticeUID=CO1.NTC.10087661&amp;isFromPublicArea=True&amp;isModal=False" TargetMode="External"/><Relationship Id="rId61" Type="http://schemas.openxmlformats.org/officeDocument/2006/relationships/hyperlink" Target="https://community.secop.gov.co/Public/Tendering/OpportunityDetail/Index?noticeUID=CO1.NTC.9934316&amp;isFromPublicArea=True&amp;isModal=False" TargetMode="External"/><Relationship Id="rId82" Type="http://schemas.openxmlformats.org/officeDocument/2006/relationships/hyperlink" Target="https://community.secop.gov.co/Public/Tendering/OpportunityDetail/Index?noticeUID=CO1.NTC.9936958&amp;isFromPublicArea=True&amp;isModal=False" TargetMode="External"/><Relationship Id="rId19" Type="http://schemas.openxmlformats.org/officeDocument/2006/relationships/hyperlink" Target="https://community.secop.gov.co/Public/Tendering/OpportunityDetail/Index?noticeUID=CO1.NTC.9721494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workbookViewId="0">
      <pane ySplit="1" topLeftCell="A2" activePane="bottomLeft" state="frozen"/>
      <selection pane="bottomLeft" activeCell="B96" sqref="B96"/>
    </sheetView>
  </sheetViews>
  <sheetFormatPr baseColWidth="10" defaultColWidth="9.1640625" defaultRowHeight="15" x14ac:dyDescent="0.2"/>
  <cols>
    <col min="1" max="1" width="26.33203125" style="23" customWidth="1"/>
    <col min="2" max="2" width="32.83203125" style="23" customWidth="1"/>
    <col min="3" max="3" width="26.83203125" style="24" customWidth="1"/>
    <col min="4" max="5" width="26.33203125" style="24" customWidth="1"/>
    <col min="6" max="6" width="26.33203125" style="25" customWidth="1"/>
    <col min="7" max="8" width="26.33203125" style="24" customWidth="1"/>
    <col min="9" max="10" width="26.33203125" style="25" customWidth="1"/>
    <col min="11" max="12" width="26.33203125" style="24" customWidth="1"/>
    <col min="13" max="13" width="28.1640625" style="24" customWidth="1"/>
    <col min="14" max="15" width="26.33203125" style="24" customWidth="1"/>
  </cols>
  <sheetData>
    <row r="1" spans="1:15" ht="108" customHeight="1" thickBot="1" x14ac:dyDescent="0.25">
      <c r="A1" s="30" t="s">
        <v>370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s="29" customFormat="1" ht="16" thickBot="1" x14ac:dyDescent="0.25">
      <c r="A2" s="26" t="s">
        <v>371</v>
      </c>
      <c r="B2" s="27" t="s">
        <v>0</v>
      </c>
      <c r="C2" s="27" t="s">
        <v>1</v>
      </c>
      <c r="D2" s="27" t="s">
        <v>2</v>
      </c>
      <c r="E2" s="27" t="s">
        <v>3</v>
      </c>
      <c r="F2" s="28" t="s">
        <v>4</v>
      </c>
      <c r="G2" s="27" t="s">
        <v>5</v>
      </c>
      <c r="H2" s="27" t="s">
        <v>13</v>
      </c>
      <c r="I2" s="28" t="s">
        <v>6</v>
      </c>
      <c r="J2" s="28" t="s">
        <v>7</v>
      </c>
      <c r="K2" s="27" t="s">
        <v>8</v>
      </c>
      <c r="L2" s="27" t="s">
        <v>9</v>
      </c>
      <c r="M2" s="27" t="s">
        <v>10</v>
      </c>
      <c r="N2" s="2" t="s">
        <v>11</v>
      </c>
      <c r="O2" s="27" t="s">
        <v>12</v>
      </c>
    </row>
    <row r="3" spans="1:15" ht="14" customHeight="1" x14ac:dyDescent="0.2">
      <c r="A3" s="3" t="s">
        <v>14</v>
      </c>
      <c r="B3" s="4" t="s">
        <v>15</v>
      </c>
      <c r="C3" s="5" t="s">
        <v>16</v>
      </c>
      <c r="D3" s="33">
        <v>46043</v>
      </c>
      <c r="E3" s="33">
        <v>46173</v>
      </c>
      <c r="F3" s="6">
        <v>27000000</v>
      </c>
      <c r="G3" s="7">
        <v>0.80769230769230771</v>
      </c>
      <c r="H3" s="8">
        <f t="shared" ref="H3:H12" si="0">E3-D3</f>
        <v>130</v>
      </c>
      <c r="I3" s="9">
        <f t="shared" ref="I3:I12" si="1">F3*G3</f>
        <v>21807692.307692308</v>
      </c>
      <c r="J3" s="9">
        <f t="shared" ref="J3:J34" si="2">F3-I3</f>
        <v>5192307.692307692</v>
      </c>
      <c r="K3" s="5" t="s">
        <v>17</v>
      </c>
      <c r="L3" s="5">
        <v>0</v>
      </c>
      <c r="M3" s="10">
        <v>0</v>
      </c>
      <c r="N3" s="11" t="s">
        <v>18</v>
      </c>
      <c r="O3" s="12">
        <v>46178</v>
      </c>
    </row>
    <row r="4" spans="1:15" ht="14" customHeight="1" x14ac:dyDescent="0.2">
      <c r="A4" s="1" t="s">
        <v>19</v>
      </c>
      <c r="B4" s="13" t="s">
        <v>20</v>
      </c>
      <c r="C4" s="14" t="s">
        <v>21</v>
      </c>
      <c r="D4" s="34">
        <v>46040</v>
      </c>
      <c r="E4" s="34">
        <v>46373</v>
      </c>
      <c r="F4" s="15">
        <v>176000000</v>
      </c>
      <c r="G4" s="16">
        <v>0.32432432432432429</v>
      </c>
      <c r="H4" s="17">
        <f t="shared" si="0"/>
        <v>333</v>
      </c>
      <c r="I4" s="18">
        <f t="shared" si="1"/>
        <v>57081081.081081077</v>
      </c>
      <c r="J4" s="18">
        <f t="shared" si="2"/>
        <v>118918918.91891892</v>
      </c>
      <c r="K4" s="14" t="s">
        <v>17</v>
      </c>
      <c r="L4" s="14">
        <v>0</v>
      </c>
      <c r="M4" s="19">
        <v>0</v>
      </c>
      <c r="N4" s="20" t="s">
        <v>22</v>
      </c>
      <c r="O4" s="21">
        <v>46178</v>
      </c>
    </row>
    <row r="5" spans="1:15" ht="14" customHeight="1" x14ac:dyDescent="0.2">
      <c r="A5" s="1" t="s">
        <v>23</v>
      </c>
      <c r="B5" s="13" t="s">
        <v>24</v>
      </c>
      <c r="C5" s="14" t="s">
        <v>25</v>
      </c>
      <c r="D5" s="34">
        <v>46044</v>
      </c>
      <c r="E5" s="34">
        <v>46178</v>
      </c>
      <c r="F5" s="15">
        <v>27900000</v>
      </c>
      <c r="G5" s="16">
        <v>0.77611940298507465</v>
      </c>
      <c r="H5" s="17">
        <f t="shared" si="0"/>
        <v>134</v>
      </c>
      <c r="I5" s="18">
        <f t="shared" si="1"/>
        <v>21653731.343283582</v>
      </c>
      <c r="J5" s="18">
        <f t="shared" si="2"/>
        <v>6246268.6567164175</v>
      </c>
      <c r="K5" s="14" t="s">
        <v>17</v>
      </c>
      <c r="L5" s="14">
        <v>0</v>
      </c>
      <c r="M5" s="19">
        <v>0</v>
      </c>
      <c r="N5" s="20" t="s">
        <v>26</v>
      </c>
      <c r="O5" s="21">
        <v>46178</v>
      </c>
    </row>
    <row r="6" spans="1:15" ht="14" customHeight="1" x14ac:dyDescent="0.2">
      <c r="A6" s="1" t="s">
        <v>27</v>
      </c>
      <c r="B6" s="13" t="s">
        <v>28</v>
      </c>
      <c r="C6" s="14" t="s">
        <v>29</v>
      </c>
      <c r="D6" s="34">
        <v>46041</v>
      </c>
      <c r="E6" s="34">
        <v>46173</v>
      </c>
      <c r="F6" s="15">
        <v>48653280</v>
      </c>
      <c r="G6" s="16">
        <v>0.81060606060606055</v>
      </c>
      <c r="H6" s="17">
        <f t="shared" si="0"/>
        <v>132</v>
      </c>
      <c r="I6" s="18">
        <f t="shared" si="1"/>
        <v>39438643.636363633</v>
      </c>
      <c r="J6" s="18">
        <f t="shared" si="2"/>
        <v>9214636.363636367</v>
      </c>
      <c r="K6" s="14" t="s">
        <v>17</v>
      </c>
      <c r="L6" s="14">
        <v>0</v>
      </c>
      <c r="M6" s="19">
        <v>0</v>
      </c>
      <c r="N6" s="20" t="s">
        <v>30</v>
      </c>
      <c r="O6" s="21">
        <v>46178</v>
      </c>
    </row>
    <row r="7" spans="1:15" ht="14" customHeight="1" x14ac:dyDescent="0.2">
      <c r="A7" s="1" t="s">
        <v>31</v>
      </c>
      <c r="B7" s="13" t="s">
        <v>32</v>
      </c>
      <c r="C7" s="14" t="s">
        <v>33</v>
      </c>
      <c r="D7" s="34">
        <v>46041</v>
      </c>
      <c r="E7" s="34">
        <v>46173</v>
      </c>
      <c r="F7" s="15">
        <v>13500000</v>
      </c>
      <c r="G7" s="16">
        <v>0.81060606060606055</v>
      </c>
      <c r="H7" s="17">
        <f t="shared" si="0"/>
        <v>132</v>
      </c>
      <c r="I7" s="18">
        <f t="shared" si="1"/>
        <v>10943181.818181818</v>
      </c>
      <c r="J7" s="18">
        <f t="shared" si="2"/>
        <v>2556818.1818181816</v>
      </c>
      <c r="K7" s="14" t="s">
        <v>17</v>
      </c>
      <c r="L7" s="14">
        <v>0</v>
      </c>
      <c r="M7" s="19">
        <v>0</v>
      </c>
      <c r="N7" s="20" t="s">
        <v>34</v>
      </c>
      <c r="O7" s="21">
        <v>46178</v>
      </c>
    </row>
    <row r="8" spans="1:15" ht="14" customHeight="1" x14ac:dyDescent="0.2">
      <c r="A8" s="1" t="s">
        <v>35</v>
      </c>
      <c r="B8" s="13" t="s">
        <v>36</v>
      </c>
      <c r="C8" s="14" t="s">
        <v>37</v>
      </c>
      <c r="D8" s="34">
        <v>46043</v>
      </c>
      <c r="E8" s="34">
        <v>46376</v>
      </c>
      <c r="F8" s="15">
        <v>68200000</v>
      </c>
      <c r="G8" s="16">
        <v>0.31531531531531531</v>
      </c>
      <c r="H8" s="17">
        <f t="shared" si="0"/>
        <v>333</v>
      </c>
      <c r="I8" s="18">
        <f t="shared" si="1"/>
        <v>21504504.504504506</v>
      </c>
      <c r="J8" s="18">
        <f t="shared" si="2"/>
        <v>46695495.495495498</v>
      </c>
      <c r="K8" s="14" t="s">
        <v>17</v>
      </c>
      <c r="L8" s="14">
        <v>0</v>
      </c>
      <c r="M8" s="19">
        <v>0</v>
      </c>
      <c r="N8" s="20" t="s">
        <v>38</v>
      </c>
      <c r="O8" s="21">
        <v>46178</v>
      </c>
    </row>
    <row r="9" spans="1:15" ht="14" customHeight="1" x14ac:dyDescent="0.2">
      <c r="A9" s="1" t="s">
        <v>39</v>
      </c>
      <c r="B9" s="13" t="s">
        <v>40</v>
      </c>
      <c r="C9" s="14" t="s">
        <v>41</v>
      </c>
      <c r="D9" s="34">
        <v>46041</v>
      </c>
      <c r="E9" s="34">
        <v>46175</v>
      </c>
      <c r="F9" s="15">
        <v>22500000</v>
      </c>
      <c r="G9" s="16">
        <v>0.79850746268656714</v>
      </c>
      <c r="H9" s="17">
        <f t="shared" si="0"/>
        <v>134</v>
      </c>
      <c r="I9" s="18">
        <f t="shared" si="1"/>
        <v>17966417.910447761</v>
      </c>
      <c r="J9" s="18">
        <f t="shared" si="2"/>
        <v>4533582.0895522386</v>
      </c>
      <c r="K9" s="14" t="s">
        <v>17</v>
      </c>
      <c r="L9" s="14">
        <v>0</v>
      </c>
      <c r="M9" s="19">
        <v>0</v>
      </c>
      <c r="N9" s="20" t="s">
        <v>42</v>
      </c>
      <c r="O9" s="21">
        <v>46178</v>
      </c>
    </row>
    <row r="10" spans="1:15" ht="14" customHeight="1" x14ac:dyDescent="0.2">
      <c r="A10" s="1" t="s">
        <v>43</v>
      </c>
      <c r="B10" s="13" t="s">
        <v>44</v>
      </c>
      <c r="C10" s="14" t="s">
        <v>45</v>
      </c>
      <c r="D10" s="34">
        <v>46043</v>
      </c>
      <c r="E10" s="34">
        <v>46387</v>
      </c>
      <c r="F10" s="15">
        <v>186666667</v>
      </c>
      <c r="G10" s="16">
        <v>0.30523255813953493</v>
      </c>
      <c r="H10" s="17">
        <f t="shared" si="0"/>
        <v>344</v>
      </c>
      <c r="I10" s="18">
        <f t="shared" si="1"/>
        <v>56976744.287790708</v>
      </c>
      <c r="J10" s="18">
        <f t="shared" si="2"/>
        <v>129689922.71220928</v>
      </c>
      <c r="K10" s="14" t="s">
        <v>17</v>
      </c>
      <c r="L10" s="14">
        <v>0</v>
      </c>
      <c r="M10" s="19">
        <v>0</v>
      </c>
      <c r="N10" s="20" t="s">
        <v>46</v>
      </c>
      <c r="O10" s="21">
        <v>46178</v>
      </c>
    </row>
    <row r="11" spans="1:15" ht="14" customHeight="1" x14ac:dyDescent="0.2">
      <c r="A11" s="1" t="s">
        <v>47</v>
      </c>
      <c r="B11" s="13" t="s">
        <v>48</v>
      </c>
      <c r="C11" s="14" t="s">
        <v>49</v>
      </c>
      <c r="D11" s="34">
        <v>46043</v>
      </c>
      <c r="E11" s="34">
        <v>46387</v>
      </c>
      <c r="F11" s="15">
        <v>186666667</v>
      </c>
      <c r="G11" s="16">
        <v>0.30523255813953493</v>
      </c>
      <c r="H11" s="17">
        <f t="shared" si="0"/>
        <v>344</v>
      </c>
      <c r="I11" s="18">
        <f t="shared" si="1"/>
        <v>56976744.287790708</v>
      </c>
      <c r="J11" s="18">
        <f t="shared" si="2"/>
        <v>129689922.71220928</v>
      </c>
      <c r="K11" s="14" t="s">
        <v>17</v>
      </c>
      <c r="L11" s="14">
        <v>0</v>
      </c>
      <c r="M11" s="19">
        <v>0</v>
      </c>
      <c r="N11" s="20" t="s">
        <v>50</v>
      </c>
      <c r="O11" s="21">
        <v>46178</v>
      </c>
    </row>
    <row r="12" spans="1:15" ht="14" customHeight="1" x14ac:dyDescent="0.2">
      <c r="A12" s="1" t="s">
        <v>51</v>
      </c>
      <c r="B12" s="13" t="s">
        <v>52</v>
      </c>
      <c r="C12" s="14" t="s">
        <v>53</v>
      </c>
      <c r="D12" s="34">
        <v>46041</v>
      </c>
      <c r="E12" s="34">
        <v>46387</v>
      </c>
      <c r="F12" s="15">
        <v>88666667</v>
      </c>
      <c r="G12" s="16">
        <v>0.30924855491329478</v>
      </c>
      <c r="H12" s="17">
        <f t="shared" si="0"/>
        <v>346</v>
      </c>
      <c r="I12" s="18">
        <f t="shared" si="1"/>
        <v>27420038.638728321</v>
      </c>
      <c r="J12" s="18">
        <f t="shared" si="2"/>
        <v>61246628.361271679</v>
      </c>
      <c r="K12" s="14" t="s">
        <v>17</v>
      </c>
      <c r="L12" s="14">
        <v>0</v>
      </c>
      <c r="M12" s="19">
        <v>0</v>
      </c>
      <c r="N12" s="20" t="s">
        <v>54</v>
      </c>
      <c r="O12" s="21">
        <v>46178</v>
      </c>
    </row>
    <row r="13" spans="1:15" ht="14" customHeight="1" x14ac:dyDescent="0.2">
      <c r="A13" s="1" t="s">
        <v>55</v>
      </c>
      <c r="B13" s="13" t="s">
        <v>56</v>
      </c>
      <c r="C13" s="14" t="s">
        <v>57</v>
      </c>
      <c r="D13" s="34">
        <v>46043</v>
      </c>
      <c r="E13" s="34">
        <v>46081</v>
      </c>
      <c r="F13" s="15">
        <v>2852818365</v>
      </c>
      <c r="G13" s="22">
        <v>1</v>
      </c>
      <c r="H13" s="17">
        <v>100</v>
      </c>
      <c r="I13" s="15">
        <v>2852818365</v>
      </c>
      <c r="J13" s="18">
        <f t="shared" si="2"/>
        <v>0</v>
      </c>
      <c r="K13" s="14" t="s">
        <v>17</v>
      </c>
      <c r="L13" s="14">
        <v>0</v>
      </c>
      <c r="M13" s="19">
        <v>0</v>
      </c>
      <c r="N13" s="20" t="s">
        <v>58</v>
      </c>
      <c r="O13" s="21">
        <v>46178</v>
      </c>
    </row>
    <row r="14" spans="1:15" ht="14" customHeight="1" x14ac:dyDescent="0.2">
      <c r="A14" s="1" t="s">
        <v>59</v>
      </c>
      <c r="B14" s="13" t="s">
        <v>60</v>
      </c>
      <c r="C14" s="14" t="s">
        <v>61</v>
      </c>
      <c r="D14" s="34">
        <v>46043</v>
      </c>
      <c r="E14" s="34">
        <v>46234</v>
      </c>
      <c r="F14" s="15">
        <v>1334699927</v>
      </c>
      <c r="G14" s="16">
        <v>0.54973821989528793</v>
      </c>
      <c r="H14" s="17">
        <f t="shared" ref="H14:H45" si="3">E14-D14</f>
        <v>191</v>
      </c>
      <c r="I14" s="18">
        <f t="shared" ref="I14:I45" si="4">F14*G14</f>
        <v>733735561.96335077</v>
      </c>
      <c r="J14" s="18">
        <f t="shared" si="2"/>
        <v>600964365.03664923</v>
      </c>
      <c r="K14" s="14" t="s">
        <v>17</v>
      </c>
      <c r="L14" s="14">
        <v>0</v>
      </c>
      <c r="M14" s="19">
        <v>0</v>
      </c>
      <c r="N14" s="20" t="s">
        <v>62</v>
      </c>
      <c r="O14" s="21">
        <v>46178</v>
      </c>
    </row>
    <row r="15" spans="1:15" ht="14" customHeight="1" x14ac:dyDescent="0.2">
      <c r="A15" s="1" t="s">
        <v>63</v>
      </c>
      <c r="B15" s="13" t="s">
        <v>64</v>
      </c>
      <c r="C15" s="14" t="s">
        <v>65</v>
      </c>
      <c r="D15" s="34">
        <v>46045</v>
      </c>
      <c r="E15" s="34">
        <v>46387</v>
      </c>
      <c r="F15" s="15">
        <v>64058496</v>
      </c>
      <c r="G15" s="16">
        <v>0.30116959064327492</v>
      </c>
      <c r="H15" s="17">
        <f t="shared" si="3"/>
        <v>342</v>
      </c>
      <c r="I15" s="18">
        <f t="shared" si="4"/>
        <v>19292471.017543864</v>
      </c>
      <c r="J15" s="18">
        <f t="shared" si="2"/>
        <v>44766024.982456133</v>
      </c>
      <c r="K15" s="14" t="s">
        <v>17</v>
      </c>
      <c r="L15" s="14">
        <v>0</v>
      </c>
      <c r="M15" s="19">
        <v>0</v>
      </c>
      <c r="N15" s="20" t="s">
        <v>66</v>
      </c>
      <c r="O15" s="21">
        <v>46178</v>
      </c>
    </row>
    <row r="16" spans="1:15" ht="14" customHeight="1" x14ac:dyDescent="0.2">
      <c r="A16" s="1" t="s">
        <v>67</v>
      </c>
      <c r="B16" s="13" t="s">
        <v>68</v>
      </c>
      <c r="C16" s="14" t="s">
        <v>69</v>
      </c>
      <c r="D16" s="34">
        <v>46042</v>
      </c>
      <c r="E16" s="34">
        <v>46176</v>
      </c>
      <c r="F16" s="15">
        <v>38250000</v>
      </c>
      <c r="G16" s="16">
        <v>0.79104477611940294</v>
      </c>
      <c r="H16" s="17">
        <f t="shared" si="3"/>
        <v>134</v>
      </c>
      <c r="I16" s="18">
        <f t="shared" si="4"/>
        <v>30257462.686567161</v>
      </c>
      <c r="J16" s="18">
        <f t="shared" si="2"/>
        <v>7992537.3134328388</v>
      </c>
      <c r="K16" s="14" t="s">
        <v>17</v>
      </c>
      <c r="L16" s="14">
        <v>0</v>
      </c>
      <c r="M16" s="19">
        <v>0</v>
      </c>
      <c r="N16" s="20" t="s">
        <v>70</v>
      </c>
      <c r="O16" s="21">
        <v>46178</v>
      </c>
    </row>
    <row r="17" spans="1:15" ht="14" customHeight="1" x14ac:dyDescent="0.2">
      <c r="A17" s="1" t="s">
        <v>71</v>
      </c>
      <c r="B17" s="13" t="s">
        <v>72</v>
      </c>
      <c r="C17" s="14" t="s">
        <v>73</v>
      </c>
      <c r="D17" s="34">
        <v>46042</v>
      </c>
      <c r="E17" s="34">
        <v>46176</v>
      </c>
      <c r="F17" s="15">
        <v>31500000</v>
      </c>
      <c r="G17" s="16">
        <v>0.79104477611940294</v>
      </c>
      <c r="H17" s="17">
        <f t="shared" si="3"/>
        <v>134</v>
      </c>
      <c r="I17" s="18">
        <f t="shared" si="4"/>
        <v>24917910.447761193</v>
      </c>
      <c r="J17" s="18">
        <f t="shared" si="2"/>
        <v>6582089.5522388071</v>
      </c>
      <c r="K17" s="14" t="s">
        <v>17</v>
      </c>
      <c r="L17" s="14">
        <v>0</v>
      </c>
      <c r="M17" s="19">
        <v>0</v>
      </c>
      <c r="N17" s="20" t="s">
        <v>74</v>
      </c>
      <c r="O17" s="21">
        <v>46178</v>
      </c>
    </row>
    <row r="18" spans="1:15" ht="14" customHeight="1" x14ac:dyDescent="0.2">
      <c r="A18" s="1" t="s">
        <v>75</v>
      </c>
      <c r="B18" s="13" t="s">
        <v>76</v>
      </c>
      <c r="C18" s="14" t="s">
        <v>77</v>
      </c>
      <c r="D18" s="34">
        <v>46043</v>
      </c>
      <c r="E18" s="34">
        <v>46387</v>
      </c>
      <c r="F18" s="15">
        <v>49000000</v>
      </c>
      <c r="G18" s="16">
        <v>0.30523255813953493</v>
      </c>
      <c r="H18" s="17">
        <f t="shared" si="3"/>
        <v>344</v>
      </c>
      <c r="I18" s="18">
        <f t="shared" si="4"/>
        <v>14956395.348837212</v>
      </c>
      <c r="J18" s="18">
        <f t="shared" si="2"/>
        <v>34043604.651162788</v>
      </c>
      <c r="K18" s="14" t="s">
        <v>17</v>
      </c>
      <c r="L18" s="14">
        <v>0</v>
      </c>
      <c r="M18" s="19">
        <v>0</v>
      </c>
      <c r="N18" s="20" t="s">
        <v>78</v>
      </c>
      <c r="O18" s="21">
        <v>46178</v>
      </c>
    </row>
    <row r="19" spans="1:15" ht="14" customHeight="1" x14ac:dyDescent="0.2">
      <c r="A19" s="1" t="s">
        <v>79</v>
      </c>
      <c r="B19" s="13" t="s">
        <v>80</v>
      </c>
      <c r="C19" s="14" t="s">
        <v>81</v>
      </c>
      <c r="D19" s="34">
        <v>46044</v>
      </c>
      <c r="E19" s="34">
        <v>46188</v>
      </c>
      <c r="F19" s="15">
        <v>1949554408</v>
      </c>
      <c r="G19" s="16">
        <v>0.72222222222222221</v>
      </c>
      <c r="H19" s="17">
        <f t="shared" si="3"/>
        <v>144</v>
      </c>
      <c r="I19" s="18">
        <f t="shared" si="4"/>
        <v>1408011516.8888888</v>
      </c>
      <c r="J19" s="18">
        <f t="shared" si="2"/>
        <v>541542891.11111116</v>
      </c>
      <c r="K19" s="14" t="s">
        <v>17</v>
      </c>
      <c r="L19" s="14">
        <v>0</v>
      </c>
      <c r="M19" s="19">
        <v>0</v>
      </c>
      <c r="N19" s="20" t="s">
        <v>82</v>
      </c>
      <c r="O19" s="21">
        <v>46178</v>
      </c>
    </row>
    <row r="20" spans="1:15" ht="14" customHeight="1" x14ac:dyDescent="0.2">
      <c r="A20" s="1" t="s">
        <v>83</v>
      </c>
      <c r="B20" s="13" t="s">
        <v>84</v>
      </c>
      <c r="C20" s="14" t="s">
        <v>85</v>
      </c>
      <c r="D20" s="34">
        <v>46043</v>
      </c>
      <c r="E20" s="34">
        <v>46177</v>
      </c>
      <c r="F20" s="15">
        <v>24750000</v>
      </c>
      <c r="G20" s="16">
        <v>0.78358208955223885</v>
      </c>
      <c r="H20" s="17">
        <f t="shared" si="3"/>
        <v>134</v>
      </c>
      <c r="I20" s="18">
        <f t="shared" si="4"/>
        <v>19393656.716417912</v>
      </c>
      <c r="J20" s="18">
        <f t="shared" si="2"/>
        <v>5356343.2835820876</v>
      </c>
      <c r="K20" s="14" t="s">
        <v>17</v>
      </c>
      <c r="L20" s="14">
        <v>0</v>
      </c>
      <c r="M20" s="19">
        <v>0</v>
      </c>
      <c r="N20" s="20" t="s">
        <v>86</v>
      </c>
      <c r="O20" s="21">
        <v>46178</v>
      </c>
    </row>
    <row r="21" spans="1:15" ht="14" customHeight="1" x14ac:dyDescent="0.2">
      <c r="A21" s="1" t="s">
        <v>87</v>
      </c>
      <c r="B21" s="13" t="s">
        <v>88</v>
      </c>
      <c r="C21" s="14" t="s">
        <v>89</v>
      </c>
      <c r="D21" s="34">
        <v>46046</v>
      </c>
      <c r="E21" s="34">
        <v>46379</v>
      </c>
      <c r="F21" s="15">
        <v>132000000</v>
      </c>
      <c r="G21" s="16">
        <v>0.30630630630630629</v>
      </c>
      <c r="H21" s="17">
        <f t="shared" si="3"/>
        <v>333</v>
      </c>
      <c r="I21" s="18">
        <f t="shared" si="4"/>
        <v>40432432.432432428</v>
      </c>
      <c r="J21" s="18">
        <f t="shared" si="2"/>
        <v>91567567.567567572</v>
      </c>
      <c r="K21" s="14" t="s">
        <v>17</v>
      </c>
      <c r="L21" s="14">
        <v>0</v>
      </c>
      <c r="M21" s="19">
        <v>0</v>
      </c>
      <c r="N21" s="20" t="s">
        <v>90</v>
      </c>
      <c r="O21" s="21">
        <v>46178</v>
      </c>
    </row>
    <row r="22" spans="1:15" ht="14" customHeight="1" x14ac:dyDescent="0.2">
      <c r="A22" s="1" t="s">
        <v>91</v>
      </c>
      <c r="B22" s="13" t="s">
        <v>92</v>
      </c>
      <c r="C22" s="14" t="s">
        <v>93</v>
      </c>
      <c r="D22" s="34">
        <v>46043</v>
      </c>
      <c r="E22" s="34">
        <v>46177</v>
      </c>
      <c r="F22" s="15">
        <v>36000000</v>
      </c>
      <c r="G22" s="16">
        <v>0.78358208955223885</v>
      </c>
      <c r="H22" s="17">
        <f t="shared" si="3"/>
        <v>134</v>
      </c>
      <c r="I22" s="18">
        <f t="shared" si="4"/>
        <v>28208955.2238806</v>
      </c>
      <c r="J22" s="18">
        <f t="shared" si="2"/>
        <v>7791044.7761193998</v>
      </c>
      <c r="K22" s="14" t="s">
        <v>17</v>
      </c>
      <c r="L22" s="14">
        <v>0</v>
      </c>
      <c r="M22" s="19">
        <v>0</v>
      </c>
      <c r="N22" s="20" t="s">
        <v>94</v>
      </c>
      <c r="O22" s="21">
        <v>46178</v>
      </c>
    </row>
    <row r="23" spans="1:15" ht="14" customHeight="1" x14ac:dyDescent="0.2">
      <c r="A23" s="1" t="s">
        <v>95</v>
      </c>
      <c r="B23" s="13" t="s">
        <v>96</v>
      </c>
      <c r="C23" s="14" t="s">
        <v>97</v>
      </c>
      <c r="D23" s="34">
        <v>46044</v>
      </c>
      <c r="E23" s="34">
        <v>46387</v>
      </c>
      <c r="F23" s="15">
        <v>116666667</v>
      </c>
      <c r="G23" s="16">
        <v>0.30320699708454812</v>
      </c>
      <c r="H23" s="17">
        <f t="shared" si="3"/>
        <v>343</v>
      </c>
      <c r="I23" s="18">
        <f t="shared" si="4"/>
        <v>35374149.760932945</v>
      </c>
      <c r="J23" s="18">
        <f t="shared" si="2"/>
        <v>81292517.239067048</v>
      </c>
      <c r="K23" s="14" t="s">
        <v>17</v>
      </c>
      <c r="L23" s="14">
        <v>0</v>
      </c>
      <c r="M23" s="19">
        <v>0</v>
      </c>
      <c r="N23" s="20" t="s">
        <v>98</v>
      </c>
      <c r="O23" s="21">
        <v>46178</v>
      </c>
    </row>
    <row r="24" spans="1:15" ht="14" customHeight="1" x14ac:dyDescent="0.2">
      <c r="A24" s="1" t="s">
        <v>99</v>
      </c>
      <c r="B24" s="13" t="s">
        <v>100</v>
      </c>
      <c r="C24" s="14" t="s">
        <v>101</v>
      </c>
      <c r="D24" s="34">
        <v>46045</v>
      </c>
      <c r="E24" s="34">
        <v>46179</v>
      </c>
      <c r="F24" s="15">
        <v>18000000</v>
      </c>
      <c r="G24" s="16">
        <v>0.76865671641791045</v>
      </c>
      <c r="H24" s="17">
        <f t="shared" si="3"/>
        <v>134</v>
      </c>
      <c r="I24" s="18">
        <f t="shared" si="4"/>
        <v>13835820.895522388</v>
      </c>
      <c r="J24" s="18">
        <f t="shared" si="2"/>
        <v>4164179.1044776123</v>
      </c>
      <c r="K24" s="14" t="s">
        <v>17</v>
      </c>
      <c r="L24" s="14">
        <v>0</v>
      </c>
      <c r="M24" s="19">
        <v>0</v>
      </c>
      <c r="N24" s="20" t="s">
        <v>102</v>
      </c>
      <c r="O24" s="21">
        <v>46178</v>
      </c>
    </row>
    <row r="25" spans="1:15" ht="14" customHeight="1" x14ac:dyDescent="0.2">
      <c r="A25" s="1" t="s">
        <v>103</v>
      </c>
      <c r="B25" s="13" t="s">
        <v>104</v>
      </c>
      <c r="C25" s="14" t="s">
        <v>105</v>
      </c>
      <c r="D25" s="34">
        <v>46054</v>
      </c>
      <c r="E25" s="34">
        <v>46387</v>
      </c>
      <c r="F25" s="15">
        <v>176000000</v>
      </c>
      <c r="G25" s="16">
        <v>0.2822822822822823</v>
      </c>
      <c r="H25" s="17">
        <f t="shared" si="3"/>
        <v>333</v>
      </c>
      <c r="I25" s="18">
        <f t="shared" si="4"/>
        <v>49681681.681681685</v>
      </c>
      <c r="J25" s="18">
        <f t="shared" si="2"/>
        <v>126318318.31831831</v>
      </c>
      <c r="K25" s="14" t="s">
        <v>17</v>
      </c>
      <c r="L25" s="14">
        <v>0</v>
      </c>
      <c r="M25" s="19">
        <v>0</v>
      </c>
      <c r="N25" s="20" t="s">
        <v>106</v>
      </c>
      <c r="O25" s="21">
        <v>46178</v>
      </c>
    </row>
    <row r="26" spans="1:15" ht="14" customHeight="1" x14ac:dyDescent="0.2">
      <c r="A26" s="1" t="s">
        <v>107</v>
      </c>
      <c r="B26" s="13" t="s">
        <v>108</v>
      </c>
      <c r="C26" s="14" t="s">
        <v>109</v>
      </c>
      <c r="D26" s="34">
        <v>46045</v>
      </c>
      <c r="E26" s="34">
        <v>46378</v>
      </c>
      <c r="F26" s="15">
        <v>176000000</v>
      </c>
      <c r="G26" s="16">
        <v>0.30930930930930928</v>
      </c>
      <c r="H26" s="17">
        <f t="shared" si="3"/>
        <v>333</v>
      </c>
      <c r="I26" s="18">
        <f t="shared" si="4"/>
        <v>54438438.43843843</v>
      </c>
      <c r="J26" s="18">
        <f t="shared" si="2"/>
        <v>121561561.56156157</v>
      </c>
      <c r="K26" s="14" t="s">
        <v>17</v>
      </c>
      <c r="L26" s="14">
        <v>0</v>
      </c>
      <c r="M26" s="19">
        <v>0</v>
      </c>
      <c r="N26" s="20" t="s">
        <v>110</v>
      </c>
      <c r="O26" s="21">
        <v>46178</v>
      </c>
    </row>
    <row r="27" spans="1:15" ht="14" customHeight="1" x14ac:dyDescent="0.2">
      <c r="A27" s="1" t="s">
        <v>111</v>
      </c>
      <c r="B27" s="13" t="s">
        <v>112</v>
      </c>
      <c r="C27" s="14" t="s">
        <v>113</v>
      </c>
      <c r="D27" s="34">
        <v>46054</v>
      </c>
      <c r="E27" s="34">
        <v>46188</v>
      </c>
      <c r="F27" s="15">
        <v>24750000</v>
      </c>
      <c r="G27" s="16">
        <v>0.70149253731343286</v>
      </c>
      <c r="H27" s="17">
        <f t="shared" si="3"/>
        <v>134</v>
      </c>
      <c r="I27" s="18">
        <f t="shared" si="4"/>
        <v>17361940.298507463</v>
      </c>
      <c r="J27" s="18">
        <f t="shared" si="2"/>
        <v>7388059.7014925368</v>
      </c>
      <c r="K27" s="14" t="s">
        <v>17</v>
      </c>
      <c r="L27" s="14">
        <v>0</v>
      </c>
      <c r="M27" s="19">
        <v>0</v>
      </c>
      <c r="N27" s="20" t="s">
        <v>114</v>
      </c>
      <c r="O27" s="21">
        <v>46178</v>
      </c>
    </row>
    <row r="28" spans="1:15" ht="14" customHeight="1" x14ac:dyDescent="0.2">
      <c r="A28" s="1" t="s">
        <v>115</v>
      </c>
      <c r="B28" s="13" t="s">
        <v>116</v>
      </c>
      <c r="C28" s="14" t="s">
        <v>117</v>
      </c>
      <c r="D28" s="34">
        <v>46054</v>
      </c>
      <c r="E28" s="34">
        <v>46188</v>
      </c>
      <c r="F28" s="15">
        <v>46800000</v>
      </c>
      <c r="G28" s="16">
        <v>0.70149253731343286</v>
      </c>
      <c r="H28" s="17">
        <f t="shared" si="3"/>
        <v>134</v>
      </c>
      <c r="I28" s="18">
        <f t="shared" si="4"/>
        <v>32829850.746268656</v>
      </c>
      <c r="J28" s="18">
        <f t="shared" si="2"/>
        <v>13970149.253731344</v>
      </c>
      <c r="K28" s="14" t="s">
        <v>17</v>
      </c>
      <c r="L28" s="14">
        <v>0</v>
      </c>
      <c r="M28" s="19">
        <v>0</v>
      </c>
      <c r="N28" s="20" t="s">
        <v>118</v>
      </c>
      <c r="O28" s="21">
        <v>46178</v>
      </c>
    </row>
    <row r="29" spans="1:15" ht="14" customHeight="1" x14ac:dyDescent="0.2">
      <c r="A29" s="1" t="s">
        <v>119</v>
      </c>
      <c r="B29" s="13" t="s">
        <v>120</v>
      </c>
      <c r="C29" s="14" t="s">
        <v>121</v>
      </c>
      <c r="D29" s="34">
        <v>46054</v>
      </c>
      <c r="E29" s="34">
        <v>46188</v>
      </c>
      <c r="F29" s="15">
        <v>49500000</v>
      </c>
      <c r="G29" s="16">
        <v>0.70149253731343286</v>
      </c>
      <c r="H29" s="17">
        <f t="shared" si="3"/>
        <v>134</v>
      </c>
      <c r="I29" s="18">
        <f t="shared" si="4"/>
        <v>34723880.597014926</v>
      </c>
      <c r="J29" s="18">
        <f t="shared" si="2"/>
        <v>14776119.402985074</v>
      </c>
      <c r="K29" s="14" t="s">
        <v>17</v>
      </c>
      <c r="L29" s="14">
        <v>0</v>
      </c>
      <c r="M29" s="19">
        <v>0</v>
      </c>
      <c r="N29" s="20" t="s">
        <v>122</v>
      </c>
      <c r="O29" s="21">
        <v>46178</v>
      </c>
    </row>
    <row r="30" spans="1:15" ht="14" customHeight="1" x14ac:dyDescent="0.2">
      <c r="A30" s="1" t="s">
        <v>123</v>
      </c>
      <c r="B30" s="13" t="s">
        <v>124</v>
      </c>
      <c r="C30" s="14" t="s">
        <v>125</v>
      </c>
      <c r="D30" s="34">
        <v>46054</v>
      </c>
      <c r="E30" s="34">
        <v>46387</v>
      </c>
      <c r="F30" s="15">
        <v>165000000</v>
      </c>
      <c r="G30" s="16">
        <v>0.2822822822822823</v>
      </c>
      <c r="H30" s="17">
        <f t="shared" si="3"/>
        <v>333</v>
      </c>
      <c r="I30" s="18">
        <f t="shared" si="4"/>
        <v>46576576.576576583</v>
      </c>
      <c r="J30" s="18">
        <f t="shared" si="2"/>
        <v>118423423.42342341</v>
      </c>
      <c r="K30" s="14" t="s">
        <v>17</v>
      </c>
      <c r="L30" s="14">
        <v>0</v>
      </c>
      <c r="M30" s="19">
        <v>0</v>
      </c>
      <c r="N30" s="20" t="s">
        <v>126</v>
      </c>
      <c r="O30" s="21">
        <v>46178</v>
      </c>
    </row>
    <row r="31" spans="1:15" ht="14" customHeight="1" x14ac:dyDescent="0.2">
      <c r="A31" s="1" t="s">
        <v>127</v>
      </c>
      <c r="B31" s="13" t="s">
        <v>128</v>
      </c>
      <c r="C31" s="14" t="s">
        <v>129</v>
      </c>
      <c r="D31" s="34">
        <v>46046</v>
      </c>
      <c r="E31" s="34">
        <v>46379</v>
      </c>
      <c r="F31" s="15">
        <v>143000000</v>
      </c>
      <c r="G31" s="16">
        <v>0.30630630630630629</v>
      </c>
      <c r="H31" s="17">
        <f t="shared" si="3"/>
        <v>333</v>
      </c>
      <c r="I31" s="18">
        <f t="shared" si="4"/>
        <v>43801801.801801801</v>
      </c>
      <c r="J31" s="18">
        <f t="shared" si="2"/>
        <v>99198198.198198199</v>
      </c>
      <c r="K31" s="14" t="s">
        <v>17</v>
      </c>
      <c r="L31" s="14">
        <v>0</v>
      </c>
      <c r="M31" s="19">
        <v>0</v>
      </c>
      <c r="N31" s="20" t="s">
        <v>130</v>
      </c>
      <c r="O31" s="21">
        <v>46178</v>
      </c>
    </row>
    <row r="32" spans="1:15" ht="14" customHeight="1" x14ac:dyDescent="0.2">
      <c r="A32" s="1" t="s">
        <v>131</v>
      </c>
      <c r="B32" s="13" t="s">
        <v>132</v>
      </c>
      <c r="C32" s="14" t="s">
        <v>133</v>
      </c>
      <c r="D32" s="34">
        <v>46046</v>
      </c>
      <c r="E32" s="34">
        <v>46180</v>
      </c>
      <c r="F32" s="15">
        <v>40500000</v>
      </c>
      <c r="G32" s="16">
        <v>0.76119402985074625</v>
      </c>
      <c r="H32" s="17">
        <f t="shared" si="3"/>
        <v>134</v>
      </c>
      <c r="I32" s="18">
        <f t="shared" si="4"/>
        <v>30828358.208955225</v>
      </c>
      <c r="J32" s="18">
        <f t="shared" si="2"/>
        <v>9671641.7910447754</v>
      </c>
      <c r="K32" s="14" t="s">
        <v>17</v>
      </c>
      <c r="L32" s="14">
        <v>0</v>
      </c>
      <c r="M32" s="19">
        <v>0</v>
      </c>
      <c r="N32" s="20" t="s">
        <v>134</v>
      </c>
      <c r="O32" s="21">
        <v>46178</v>
      </c>
    </row>
    <row r="33" spans="1:15" ht="14" customHeight="1" x14ac:dyDescent="0.2">
      <c r="A33" s="1" t="s">
        <v>135</v>
      </c>
      <c r="B33" s="13" t="s">
        <v>136</v>
      </c>
      <c r="C33" s="14" t="s">
        <v>137</v>
      </c>
      <c r="D33" s="34">
        <v>46048</v>
      </c>
      <c r="E33" s="34">
        <v>46182</v>
      </c>
      <c r="F33" s="15">
        <v>11250000</v>
      </c>
      <c r="G33" s="16">
        <v>0.74626865671641796</v>
      </c>
      <c r="H33" s="17">
        <f t="shared" si="3"/>
        <v>134</v>
      </c>
      <c r="I33" s="18">
        <f t="shared" si="4"/>
        <v>8395522.3880597018</v>
      </c>
      <c r="J33" s="18">
        <f t="shared" si="2"/>
        <v>2854477.6119402982</v>
      </c>
      <c r="K33" s="14" t="s">
        <v>17</v>
      </c>
      <c r="L33" s="14">
        <v>0</v>
      </c>
      <c r="M33" s="19">
        <v>0</v>
      </c>
      <c r="N33" s="20" t="s">
        <v>138</v>
      </c>
      <c r="O33" s="21">
        <v>46178</v>
      </c>
    </row>
    <row r="34" spans="1:15" ht="14" customHeight="1" x14ac:dyDescent="0.2">
      <c r="A34" s="1" t="s">
        <v>139</v>
      </c>
      <c r="B34" s="13" t="s">
        <v>140</v>
      </c>
      <c r="C34" s="14" t="s">
        <v>141</v>
      </c>
      <c r="D34" s="34">
        <v>46054</v>
      </c>
      <c r="E34" s="34">
        <v>46387</v>
      </c>
      <c r="F34" s="15">
        <v>176000000</v>
      </c>
      <c r="G34" s="16">
        <v>0.2822822822822823</v>
      </c>
      <c r="H34" s="17">
        <f t="shared" si="3"/>
        <v>333</v>
      </c>
      <c r="I34" s="18">
        <f t="shared" si="4"/>
        <v>49681681.681681685</v>
      </c>
      <c r="J34" s="18">
        <f t="shared" si="2"/>
        <v>126318318.31831831</v>
      </c>
      <c r="K34" s="14" t="s">
        <v>17</v>
      </c>
      <c r="L34" s="14">
        <v>0</v>
      </c>
      <c r="M34" s="19">
        <v>0</v>
      </c>
      <c r="N34" s="20" t="s">
        <v>142</v>
      </c>
      <c r="O34" s="21">
        <v>46178</v>
      </c>
    </row>
    <row r="35" spans="1:15" ht="14" customHeight="1" x14ac:dyDescent="0.2">
      <c r="A35" s="1" t="s">
        <v>143</v>
      </c>
      <c r="B35" s="13" t="s">
        <v>144</v>
      </c>
      <c r="C35" s="14" t="s">
        <v>145</v>
      </c>
      <c r="D35" s="34">
        <v>46049</v>
      </c>
      <c r="E35" s="34">
        <v>46183</v>
      </c>
      <c r="F35" s="15">
        <v>13500000</v>
      </c>
      <c r="G35" s="16">
        <v>0.73880597014925375</v>
      </c>
      <c r="H35" s="17">
        <f t="shared" si="3"/>
        <v>134</v>
      </c>
      <c r="I35" s="18">
        <f t="shared" si="4"/>
        <v>9973880.5970149264</v>
      </c>
      <c r="J35" s="18">
        <f t="shared" ref="J35:J66" si="5">F35-I35</f>
        <v>3526119.4029850736</v>
      </c>
      <c r="K35" s="14" t="s">
        <v>17</v>
      </c>
      <c r="L35" s="14">
        <v>0</v>
      </c>
      <c r="M35" s="19">
        <v>0</v>
      </c>
      <c r="N35" s="20" t="s">
        <v>146</v>
      </c>
      <c r="O35" s="21">
        <v>46178</v>
      </c>
    </row>
    <row r="36" spans="1:15" ht="14" customHeight="1" x14ac:dyDescent="0.2">
      <c r="A36" s="1" t="s">
        <v>147</v>
      </c>
      <c r="B36" s="13" t="s">
        <v>148</v>
      </c>
      <c r="C36" s="14" t="s">
        <v>149</v>
      </c>
      <c r="D36" s="34">
        <v>46045</v>
      </c>
      <c r="E36" s="34">
        <v>46179</v>
      </c>
      <c r="F36" s="15">
        <v>58500000</v>
      </c>
      <c r="G36" s="16">
        <v>0.76865671641791045</v>
      </c>
      <c r="H36" s="17">
        <f t="shared" si="3"/>
        <v>134</v>
      </c>
      <c r="I36" s="18">
        <f t="shared" si="4"/>
        <v>44966417.910447761</v>
      </c>
      <c r="J36" s="18">
        <f t="shared" si="5"/>
        <v>13533582.089552239</v>
      </c>
      <c r="K36" s="14" t="s">
        <v>17</v>
      </c>
      <c r="L36" s="14">
        <v>0</v>
      </c>
      <c r="M36" s="19">
        <v>0</v>
      </c>
      <c r="N36" s="20" t="s">
        <v>150</v>
      </c>
      <c r="O36" s="21">
        <v>46178</v>
      </c>
    </row>
    <row r="37" spans="1:15" ht="14" customHeight="1" x14ac:dyDescent="0.2">
      <c r="A37" s="1" t="s">
        <v>151</v>
      </c>
      <c r="B37" s="13" t="s">
        <v>152</v>
      </c>
      <c r="C37" s="14" t="s">
        <v>153</v>
      </c>
      <c r="D37" s="34">
        <v>46052</v>
      </c>
      <c r="E37" s="34">
        <v>46234</v>
      </c>
      <c r="F37" s="15">
        <v>76800000</v>
      </c>
      <c r="G37" s="16">
        <v>0.52747252747252749</v>
      </c>
      <c r="H37" s="17">
        <f t="shared" si="3"/>
        <v>182</v>
      </c>
      <c r="I37" s="18">
        <f t="shared" si="4"/>
        <v>40509890.109890111</v>
      </c>
      <c r="J37" s="18">
        <f t="shared" si="5"/>
        <v>36290109.890109889</v>
      </c>
      <c r="K37" s="14" t="s">
        <v>17</v>
      </c>
      <c r="L37" s="14">
        <v>0</v>
      </c>
      <c r="M37" s="19">
        <v>0</v>
      </c>
      <c r="N37" s="20" t="s">
        <v>154</v>
      </c>
      <c r="O37" s="21">
        <v>46178</v>
      </c>
    </row>
    <row r="38" spans="1:15" ht="14" customHeight="1" x14ac:dyDescent="0.2">
      <c r="A38" s="1" t="s">
        <v>155</v>
      </c>
      <c r="B38" s="13" t="s">
        <v>52</v>
      </c>
      <c r="C38" s="14" t="s">
        <v>156</v>
      </c>
      <c r="D38" s="34">
        <v>46056</v>
      </c>
      <c r="E38" s="34">
        <v>46192</v>
      </c>
      <c r="F38" s="15">
        <v>2013496184</v>
      </c>
      <c r="G38" s="16">
        <v>0.67647058823529416</v>
      </c>
      <c r="H38" s="17">
        <f t="shared" si="3"/>
        <v>136</v>
      </c>
      <c r="I38" s="18">
        <f t="shared" si="4"/>
        <v>1362070948</v>
      </c>
      <c r="J38" s="18">
        <f t="shared" si="5"/>
        <v>651425236</v>
      </c>
      <c r="K38" s="14" t="s">
        <v>17</v>
      </c>
      <c r="L38" s="14">
        <v>0</v>
      </c>
      <c r="M38" s="19">
        <v>0</v>
      </c>
      <c r="N38" s="20" t="s">
        <v>157</v>
      </c>
      <c r="O38" s="21">
        <v>46178</v>
      </c>
    </row>
    <row r="39" spans="1:15" ht="14" customHeight="1" x14ac:dyDescent="0.2">
      <c r="A39" s="1" t="s">
        <v>158</v>
      </c>
      <c r="B39" s="13" t="s">
        <v>159</v>
      </c>
      <c r="C39" s="14" t="s">
        <v>160</v>
      </c>
      <c r="D39" s="34">
        <v>46048</v>
      </c>
      <c r="E39" s="34">
        <v>46182</v>
      </c>
      <c r="F39" s="15">
        <v>11250000</v>
      </c>
      <c r="G39" s="16">
        <v>0.74626865671641796</v>
      </c>
      <c r="H39" s="17">
        <f t="shared" si="3"/>
        <v>134</v>
      </c>
      <c r="I39" s="18">
        <f t="shared" si="4"/>
        <v>8395522.3880597018</v>
      </c>
      <c r="J39" s="18">
        <f t="shared" si="5"/>
        <v>2854477.6119402982</v>
      </c>
      <c r="K39" s="14" t="s">
        <v>17</v>
      </c>
      <c r="L39" s="14">
        <v>0</v>
      </c>
      <c r="M39" s="19">
        <v>0</v>
      </c>
      <c r="N39" s="20" t="s">
        <v>161</v>
      </c>
      <c r="O39" s="21">
        <v>46178</v>
      </c>
    </row>
    <row r="40" spans="1:15" ht="14" customHeight="1" x14ac:dyDescent="0.2">
      <c r="A40" s="1" t="s">
        <v>162</v>
      </c>
      <c r="B40" s="13" t="s">
        <v>163</v>
      </c>
      <c r="C40" s="14" t="s">
        <v>164</v>
      </c>
      <c r="D40" s="34">
        <v>46050</v>
      </c>
      <c r="E40" s="34">
        <v>46184</v>
      </c>
      <c r="F40" s="15">
        <v>11250000</v>
      </c>
      <c r="G40" s="16">
        <v>0.73134328358208955</v>
      </c>
      <c r="H40" s="17">
        <f t="shared" si="3"/>
        <v>134</v>
      </c>
      <c r="I40" s="18">
        <f t="shared" si="4"/>
        <v>8227611.9402985079</v>
      </c>
      <c r="J40" s="18">
        <f t="shared" si="5"/>
        <v>3022388.0597014921</v>
      </c>
      <c r="K40" s="14" t="s">
        <v>17</v>
      </c>
      <c r="L40" s="14">
        <v>0</v>
      </c>
      <c r="M40" s="19">
        <v>0</v>
      </c>
      <c r="N40" s="20" t="s">
        <v>165</v>
      </c>
      <c r="O40" s="21">
        <v>46178</v>
      </c>
    </row>
    <row r="41" spans="1:15" ht="14" customHeight="1" x14ac:dyDescent="0.2">
      <c r="A41" s="1" t="s">
        <v>166</v>
      </c>
      <c r="B41" s="13" t="s">
        <v>167</v>
      </c>
      <c r="C41" s="14" t="s">
        <v>168</v>
      </c>
      <c r="D41" s="34">
        <v>46054</v>
      </c>
      <c r="E41" s="34">
        <v>46188</v>
      </c>
      <c r="F41" s="15">
        <v>45000000</v>
      </c>
      <c r="G41" s="16">
        <v>0.70149253731343286</v>
      </c>
      <c r="H41" s="17">
        <f t="shared" si="3"/>
        <v>134</v>
      </c>
      <c r="I41" s="18">
        <f t="shared" si="4"/>
        <v>31567164.179104477</v>
      </c>
      <c r="J41" s="18">
        <f t="shared" si="5"/>
        <v>13432835.820895523</v>
      </c>
      <c r="K41" s="14" t="s">
        <v>17</v>
      </c>
      <c r="L41" s="14">
        <v>0</v>
      </c>
      <c r="M41" s="19">
        <v>0</v>
      </c>
      <c r="N41" s="20" t="s">
        <v>169</v>
      </c>
      <c r="O41" s="21">
        <v>46178</v>
      </c>
    </row>
    <row r="42" spans="1:15" ht="14" customHeight="1" x14ac:dyDescent="0.2">
      <c r="A42" s="1" t="s">
        <v>170</v>
      </c>
      <c r="B42" s="13" t="s">
        <v>171</v>
      </c>
      <c r="C42" s="14" t="s">
        <v>172</v>
      </c>
      <c r="D42" s="34">
        <v>46051</v>
      </c>
      <c r="E42" s="34">
        <v>46387</v>
      </c>
      <c r="F42" s="15">
        <v>4130243066</v>
      </c>
      <c r="G42" s="16">
        <v>0.28869047619047622</v>
      </c>
      <c r="H42" s="17">
        <f t="shared" si="3"/>
        <v>336</v>
      </c>
      <c r="I42" s="18">
        <f t="shared" si="4"/>
        <v>1192361837.5059526</v>
      </c>
      <c r="J42" s="18">
        <f t="shared" si="5"/>
        <v>2937881228.4940472</v>
      </c>
      <c r="K42" s="14" t="s">
        <v>17</v>
      </c>
      <c r="L42" s="14">
        <v>0</v>
      </c>
      <c r="M42" s="19">
        <v>0</v>
      </c>
      <c r="N42" s="20" t="s">
        <v>173</v>
      </c>
      <c r="O42" s="21">
        <v>46178</v>
      </c>
    </row>
    <row r="43" spans="1:15" ht="14" customHeight="1" x14ac:dyDescent="0.2">
      <c r="A43" s="1" t="s">
        <v>174</v>
      </c>
      <c r="B43" s="13" t="s">
        <v>175</v>
      </c>
      <c r="C43" s="14" t="s">
        <v>176</v>
      </c>
      <c r="D43" s="34">
        <v>46054</v>
      </c>
      <c r="E43" s="34">
        <v>46188</v>
      </c>
      <c r="F43" s="15">
        <v>45000000</v>
      </c>
      <c r="G43" s="16">
        <v>0.70149253731343286</v>
      </c>
      <c r="H43" s="17">
        <f t="shared" si="3"/>
        <v>134</v>
      </c>
      <c r="I43" s="18">
        <f t="shared" si="4"/>
        <v>31567164.179104477</v>
      </c>
      <c r="J43" s="18">
        <f t="shared" si="5"/>
        <v>13432835.820895523</v>
      </c>
      <c r="K43" s="14" t="s">
        <v>17</v>
      </c>
      <c r="L43" s="14">
        <v>0</v>
      </c>
      <c r="M43" s="19">
        <v>0</v>
      </c>
      <c r="N43" s="20" t="s">
        <v>177</v>
      </c>
      <c r="O43" s="21">
        <v>46178</v>
      </c>
    </row>
    <row r="44" spans="1:15" ht="14" customHeight="1" x14ac:dyDescent="0.2">
      <c r="A44" s="1" t="s">
        <v>178</v>
      </c>
      <c r="B44" s="13" t="s">
        <v>52</v>
      </c>
      <c r="C44" s="14" t="s">
        <v>179</v>
      </c>
      <c r="D44" s="34">
        <v>46054</v>
      </c>
      <c r="E44" s="34">
        <v>46188</v>
      </c>
      <c r="F44" s="15">
        <v>24750000</v>
      </c>
      <c r="G44" s="16">
        <v>0.70149253731343286</v>
      </c>
      <c r="H44" s="17">
        <f t="shared" si="3"/>
        <v>134</v>
      </c>
      <c r="I44" s="18">
        <f t="shared" si="4"/>
        <v>17361940.298507463</v>
      </c>
      <c r="J44" s="18">
        <f t="shared" si="5"/>
        <v>7388059.7014925368</v>
      </c>
      <c r="K44" s="14" t="s">
        <v>17</v>
      </c>
      <c r="L44" s="14">
        <v>0</v>
      </c>
      <c r="M44" s="19">
        <v>0</v>
      </c>
      <c r="N44" s="20" t="s">
        <v>180</v>
      </c>
      <c r="O44" s="21">
        <v>46178</v>
      </c>
    </row>
    <row r="45" spans="1:15" ht="14" customHeight="1" x14ac:dyDescent="0.2">
      <c r="A45" s="1" t="s">
        <v>181</v>
      </c>
      <c r="B45" s="13" t="s">
        <v>182</v>
      </c>
      <c r="C45" s="14" t="s">
        <v>183</v>
      </c>
      <c r="D45" s="34">
        <v>46054</v>
      </c>
      <c r="E45" s="34">
        <v>46387</v>
      </c>
      <c r="F45" s="15">
        <v>176000000</v>
      </c>
      <c r="G45" s="16">
        <v>0.2822822822822823</v>
      </c>
      <c r="H45" s="17">
        <f t="shared" si="3"/>
        <v>333</v>
      </c>
      <c r="I45" s="18">
        <f t="shared" si="4"/>
        <v>49681681.681681685</v>
      </c>
      <c r="J45" s="18">
        <f t="shared" si="5"/>
        <v>126318318.31831831</v>
      </c>
      <c r="K45" s="14" t="s">
        <v>17</v>
      </c>
      <c r="L45" s="14">
        <v>0</v>
      </c>
      <c r="M45" s="19">
        <v>0</v>
      </c>
      <c r="N45" s="20" t="s">
        <v>184</v>
      </c>
      <c r="O45" s="21">
        <v>46178</v>
      </c>
    </row>
    <row r="46" spans="1:15" ht="14" customHeight="1" x14ac:dyDescent="0.2">
      <c r="A46" s="1" t="s">
        <v>185</v>
      </c>
      <c r="B46" s="13" t="s">
        <v>186</v>
      </c>
      <c r="C46" s="14" t="s">
        <v>187</v>
      </c>
      <c r="D46" s="34">
        <v>46054</v>
      </c>
      <c r="E46" s="34">
        <v>46387</v>
      </c>
      <c r="F46" s="15">
        <v>65599050</v>
      </c>
      <c r="G46" s="16">
        <v>0.2822822822822823</v>
      </c>
      <c r="H46" s="17">
        <f t="shared" ref="H46:H77" si="6">E46-D46</f>
        <v>333</v>
      </c>
      <c r="I46" s="18">
        <f t="shared" ref="I46:I77" si="7">F46*G46</f>
        <v>18517449.54954955</v>
      </c>
      <c r="J46" s="18">
        <f t="shared" si="5"/>
        <v>47081600.45045045</v>
      </c>
      <c r="K46" s="14" t="s">
        <v>17</v>
      </c>
      <c r="L46" s="14">
        <v>0</v>
      </c>
      <c r="M46" s="19">
        <v>0</v>
      </c>
      <c r="N46" s="20" t="s">
        <v>188</v>
      </c>
      <c r="O46" s="21">
        <v>46178</v>
      </c>
    </row>
    <row r="47" spans="1:15" ht="14" customHeight="1" x14ac:dyDescent="0.2">
      <c r="A47" s="1" t="s">
        <v>189</v>
      </c>
      <c r="B47" s="13" t="s">
        <v>190</v>
      </c>
      <c r="C47" s="14" t="s">
        <v>191</v>
      </c>
      <c r="D47" s="34">
        <v>46056</v>
      </c>
      <c r="E47" s="34">
        <v>46190</v>
      </c>
      <c r="F47" s="15">
        <v>40500000</v>
      </c>
      <c r="G47" s="16">
        <v>0.68656716417910446</v>
      </c>
      <c r="H47" s="17">
        <f t="shared" si="6"/>
        <v>134</v>
      </c>
      <c r="I47" s="18">
        <f t="shared" si="7"/>
        <v>27805970.14925373</v>
      </c>
      <c r="J47" s="18">
        <f t="shared" si="5"/>
        <v>12694029.85074627</v>
      </c>
      <c r="K47" s="14" t="s">
        <v>17</v>
      </c>
      <c r="L47" s="14">
        <v>0</v>
      </c>
      <c r="M47" s="19">
        <v>0</v>
      </c>
      <c r="N47" s="20" t="s">
        <v>192</v>
      </c>
      <c r="O47" s="21">
        <v>46178</v>
      </c>
    </row>
    <row r="48" spans="1:15" ht="14" customHeight="1" x14ac:dyDescent="0.2">
      <c r="A48" s="1" t="s">
        <v>193</v>
      </c>
      <c r="B48" s="13" t="s">
        <v>194</v>
      </c>
      <c r="C48" s="14" t="s">
        <v>195</v>
      </c>
      <c r="D48" s="34">
        <v>46054</v>
      </c>
      <c r="E48" s="34">
        <v>46387</v>
      </c>
      <c r="F48" s="15">
        <v>132000000</v>
      </c>
      <c r="G48" s="16">
        <v>0.2822822822822823</v>
      </c>
      <c r="H48" s="17">
        <f t="shared" si="6"/>
        <v>333</v>
      </c>
      <c r="I48" s="18">
        <f t="shared" si="7"/>
        <v>37261261.261261262</v>
      </c>
      <c r="J48" s="18">
        <f t="shared" si="5"/>
        <v>94738738.738738745</v>
      </c>
      <c r="K48" s="14" t="s">
        <v>17</v>
      </c>
      <c r="L48" s="14">
        <v>0</v>
      </c>
      <c r="M48" s="19">
        <v>0</v>
      </c>
      <c r="N48" s="20" t="s">
        <v>196</v>
      </c>
      <c r="O48" s="21">
        <v>46178</v>
      </c>
    </row>
    <row r="49" spans="1:15" ht="14" customHeight="1" x14ac:dyDescent="0.2">
      <c r="A49" s="1" t="s">
        <v>197</v>
      </c>
      <c r="B49" s="13" t="s">
        <v>198</v>
      </c>
      <c r="C49" s="14" t="s">
        <v>199</v>
      </c>
      <c r="D49" s="34">
        <v>46054</v>
      </c>
      <c r="E49" s="34">
        <v>46387</v>
      </c>
      <c r="F49" s="15">
        <v>40023203</v>
      </c>
      <c r="G49" s="16">
        <v>0.2822822822822823</v>
      </c>
      <c r="H49" s="17">
        <f t="shared" si="6"/>
        <v>333</v>
      </c>
      <c r="I49" s="18">
        <f t="shared" si="7"/>
        <v>11297841.087087087</v>
      </c>
      <c r="J49" s="18">
        <f t="shared" si="5"/>
        <v>28725361.912912913</v>
      </c>
      <c r="K49" s="14" t="s">
        <v>17</v>
      </c>
      <c r="L49" s="14">
        <v>0</v>
      </c>
      <c r="M49" s="19">
        <v>0</v>
      </c>
      <c r="N49" s="20" t="s">
        <v>200</v>
      </c>
      <c r="O49" s="21">
        <v>46178</v>
      </c>
    </row>
    <row r="50" spans="1:15" ht="14" customHeight="1" x14ac:dyDescent="0.2">
      <c r="A50" s="1" t="s">
        <v>201</v>
      </c>
      <c r="B50" s="13" t="s">
        <v>202</v>
      </c>
      <c r="C50" s="14" t="s">
        <v>203</v>
      </c>
      <c r="D50" s="34">
        <v>46054</v>
      </c>
      <c r="E50" s="34">
        <v>46387</v>
      </c>
      <c r="F50" s="15">
        <v>77000000</v>
      </c>
      <c r="G50" s="16">
        <v>0.2822822822822823</v>
      </c>
      <c r="H50" s="17">
        <f t="shared" si="6"/>
        <v>333</v>
      </c>
      <c r="I50" s="18">
        <f t="shared" si="7"/>
        <v>21735735.735735737</v>
      </c>
      <c r="J50" s="18">
        <f t="shared" si="5"/>
        <v>55264264.264264263</v>
      </c>
      <c r="K50" s="14" t="s">
        <v>17</v>
      </c>
      <c r="L50" s="14">
        <v>0</v>
      </c>
      <c r="M50" s="19">
        <v>0</v>
      </c>
      <c r="N50" s="20" t="s">
        <v>204</v>
      </c>
      <c r="O50" s="21">
        <v>46178</v>
      </c>
    </row>
    <row r="51" spans="1:15" ht="14" customHeight="1" x14ac:dyDescent="0.2">
      <c r="A51" s="1" t="s">
        <v>205</v>
      </c>
      <c r="B51" s="13" t="s">
        <v>206</v>
      </c>
      <c r="C51" s="14" t="s">
        <v>207</v>
      </c>
      <c r="D51" s="34">
        <v>46054</v>
      </c>
      <c r="E51" s="34">
        <v>46188</v>
      </c>
      <c r="F51" s="15">
        <v>36900000</v>
      </c>
      <c r="G51" s="16">
        <v>0.70149253731343286</v>
      </c>
      <c r="H51" s="17">
        <f t="shared" si="6"/>
        <v>134</v>
      </c>
      <c r="I51" s="18">
        <f t="shared" si="7"/>
        <v>25885074.626865674</v>
      </c>
      <c r="J51" s="18">
        <f t="shared" si="5"/>
        <v>11014925.373134326</v>
      </c>
      <c r="K51" s="14" t="s">
        <v>17</v>
      </c>
      <c r="L51" s="14">
        <v>0</v>
      </c>
      <c r="M51" s="19">
        <v>0</v>
      </c>
      <c r="N51" s="20" t="s">
        <v>208</v>
      </c>
      <c r="O51" s="21">
        <v>46178</v>
      </c>
    </row>
    <row r="52" spans="1:15" ht="14" customHeight="1" x14ac:dyDescent="0.2">
      <c r="A52" s="1" t="s">
        <v>209</v>
      </c>
      <c r="B52" s="13" t="s">
        <v>210</v>
      </c>
      <c r="C52" s="14" t="s">
        <v>211</v>
      </c>
      <c r="D52" s="34">
        <v>46054</v>
      </c>
      <c r="E52" s="34">
        <v>46203</v>
      </c>
      <c r="F52" s="15">
        <v>27550000</v>
      </c>
      <c r="G52" s="16">
        <v>0.63087248322147649</v>
      </c>
      <c r="H52" s="17">
        <f t="shared" si="6"/>
        <v>149</v>
      </c>
      <c r="I52" s="18">
        <f t="shared" si="7"/>
        <v>17380536.912751678</v>
      </c>
      <c r="J52" s="18">
        <f t="shared" si="5"/>
        <v>10169463.087248322</v>
      </c>
      <c r="K52" s="14" t="s">
        <v>17</v>
      </c>
      <c r="L52" s="14">
        <v>0</v>
      </c>
      <c r="M52" s="19">
        <v>0</v>
      </c>
      <c r="N52" s="20" t="s">
        <v>212</v>
      </c>
      <c r="O52" s="21">
        <v>46178</v>
      </c>
    </row>
    <row r="53" spans="1:15" ht="14" customHeight="1" x14ac:dyDescent="0.2">
      <c r="A53" s="1" t="s">
        <v>213</v>
      </c>
      <c r="B53" s="13" t="s">
        <v>214</v>
      </c>
      <c r="C53" s="14" t="s">
        <v>215</v>
      </c>
      <c r="D53" s="34">
        <v>46052</v>
      </c>
      <c r="E53" s="34">
        <v>46385</v>
      </c>
      <c r="F53" s="15">
        <v>132000000</v>
      </c>
      <c r="G53" s="16">
        <v>0.28828828828828829</v>
      </c>
      <c r="H53" s="17">
        <f t="shared" si="6"/>
        <v>333</v>
      </c>
      <c r="I53" s="18">
        <f t="shared" si="7"/>
        <v>38054054.054054052</v>
      </c>
      <c r="J53" s="18">
        <f t="shared" si="5"/>
        <v>93945945.945945948</v>
      </c>
      <c r="K53" s="14" t="s">
        <v>17</v>
      </c>
      <c r="L53" s="14">
        <v>0</v>
      </c>
      <c r="M53" s="19">
        <v>0</v>
      </c>
      <c r="N53" s="20" t="s">
        <v>216</v>
      </c>
      <c r="O53" s="21">
        <v>46178</v>
      </c>
    </row>
    <row r="54" spans="1:15" ht="14" customHeight="1" x14ac:dyDescent="0.2">
      <c r="A54" s="1" t="s">
        <v>217</v>
      </c>
      <c r="B54" s="13" t="s">
        <v>218</v>
      </c>
      <c r="C54" s="14" t="s">
        <v>219</v>
      </c>
      <c r="D54" s="34">
        <v>46054</v>
      </c>
      <c r="E54" s="34">
        <v>46387</v>
      </c>
      <c r="F54" s="15">
        <v>178133333</v>
      </c>
      <c r="G54" s="16">
        <v>0.2822822822822823</v>
      </c>
      <c r="H54" s="17">
        <f t="shared" si="6"/>
        <v>333</v>
      </c>
      <c r="I54" s="18">
        <f t="shared" si="7"/>
        <v>50283883.789789796</v>
      </c>
      <c r="J54" s="18">
        <f t="shared" si="5"/>
        <v>127849449.2102102</v>
      </c>
      <c r="K54" s="14" t="s">
        <v>17</v>
      </c>
      <c r="L54" s="14">
        <v>0</v>
      </c>
      <c r="M54" s="19">
        <v>0</v>
      </c>
      <c r="N54" s="20" t="s">
        <v>220</v>
      </c>
      <c r="O54" s="21">
        <v>46178</v>
      </c>
    </row>
    <row r="55" spans="1:15" ht="14" customHeight="1" x14ac:dyDescent="0.2">
      <c r="A55" s="1" t="s">
        <v>221</v>
      </c>
      <c r="B55" s="13" t="s">
        <v>222</v>
      </c>
      <c r="C55" s="14" t="s">
        <v>223</v>
      </c>
      <c r="D55" s="34">
        <v>46054</v>
      </c>
      <c r="E55" s="34">
        <v>46234</v>
      </c>
      <c r="F55" s="15">
        <v>42000000</v>
      </c>
      <c r="G55" s="16">
        <v>0.52222222222222225</v>
      </c>
      <c r="H55" s="17">
        <f t="shared" si="6"/>
        <v>180</v>
      </c>
      <c r="I55" s="18">
        <f t="shared" si="7"/>
        <v>21933333.333333336</v>
      </c>
      <c r="J55" s="18">
        <f t="shared" si="5"/>
        <v>20066666.666666664</v>
      </c>
      <c r="K55" s="14" t="s">
        <v>17</v>
      </c>
      <c r="L55" s="14">
        <v>0</v>
      </c>
      <c r="M55" s="19">
        <v>0</v>
      </c>
      <c r="N55" s="20" t="s">
        <v>224</v>
      </c>
      <c r="O55" s="21">
        <v>46178</v>
      </c>
    </row>
    <row r="56" spans="1:15" ht="14" customHeight="1" x14ac:dyDescent="0.2">
      <c r="A56" s="1" t="s">
        <v>225</v>
      </c>
      <c r="B56" s="13" t="s">
        <v>226</v>
      </c>
      <c r="C56" s="14" t="s">
        <v>227</v>
      </c>
      <c r="D56" s="34">
        <v>46054</v>
      </c>
      <c r="E56" s="34">
        <v>46188</v>
      </c>
      <c r="F56" s="15">
        <v>22500000</v>
      </c>
      <c r="G56" s="16">
        <v>0.70149253731343286</v>
      </c>
      <c r="H56" s="17">
        <f t="shared" si="6"/>
        <v>134</v>
      </c>
      <c r="I56" s="18">
        <f t="shared" si="7"/>
        <v>15783582.089552239</v>
      </c>
      <c r="J56" s="18">
        <f t="shared" si="5"/>
        <v>6716417.9104477614</v>
      </c>
      <c r="K56" s="14" t="s">
        <v>17</v>
      </c>
      <c r="L56" s="14">
        <v>0</v>
      </c>
      <c r="M56" s="19">
        <v>0</v>
      </c>
      <c r="N56" s="20" t="s">
        <v>228</v>
      </c>
      <c r="O56" s="21">
        <v>46178</v>
      </c>
    </row>
    <row r="57" spans="1:15" ht="14" customHeight="1" x14ac:dyDescent="0.2">
      <c r="A57" s="1" t="s">
        <v>229</v>
      </c>
      <c r="B57" s="13" t="s">
        <v>230</v>
      </c>
      <c r="C57" s="14" t="s">
        <v>231</v>
      </c>
      <c r="D57" s="34">
        <v>46054</v>
      </c>
      <c r="E57" s="34">
        <v>46387</v>
      </c>
      <c r="F57" s="15">
        <v>132000000</v>
      </c>
      <c r="G57" s="16">
        <v>0.2822822822822823</v>
      </c>
      <c r="H57" s="17">
        <f t="shared" si="6"/>
        <v>333</v>
      </c>
      <c r="I57" s="18">
        <f t="shared" si="7"/>
        <v>37261261.261261262</v>
      </c>
      <c r="J57" s="18">
        <f t="shared" si="5"/>
        <v>94738738.738738745</v>
      </c>
      <c r="K57" s="14" t="s">
        <v>17</v>
      </c>
      <c r="L57" s="14">
        <v>0</v>
      </c>
      <c r="M57" s="19">
        <v>0</v>
      </c>
      <c r="N57" s="20" t="s">
        <v>232</v>
      </c>
      <c r="O57" s="21">
        <v>46178</v>
      </c>
    </row>
    <row r="58" spans="1:15" ht="14" customHeight="1" x14ac:dyDescent="0.2">
      <c r="A58" s="1" t="s">
        <v>233</v>
      </c>
      <c r="B58" s="13" t="s">
        <v>234</v>
      </c>
      <c r="C58" s="14" t="s">
        <v>235</v>
      </c>
      <c r="D58" s="34">
        <v>46054</v>
      </c>
      <c r="E58" s="34">
        <v>46188</v>
      </c>
      <c r="F58" s="15">
        <v>36000000</v>
      </c>
      <c r="G58" s="16">
        <v>0.70149253731343286</v>
      </c>
      <c r="H58" s="17">
        <f t="shared" si="6"/>
        <v>134</v>
      </c>
      <c r="I58" s="18">
        <f t="shared" si="7"/>
        <v>25253731.343283582</v>
      </c>
      <c r="J58" s="18">
        <f t="shared" si="5"/>
        <v>10746268.656716418</v>
      </c>
      <c r="K58" s="14" t="s">
        <v>17</v>
      </c>
      <c r="L58" s="14">
        <v>0</v>
      </c>
      <c r="M58" s="19">
        <v>0</v>
      </c>
      <c r="N58" s="20" t="s">
        <v>236</v>
      </c>
      <c r="O58" s="21">
        <v>46178</v>
      </c>
    </row>
    <row r="59" spans="1:15" ht="14" customHeight="1" x14ac:dyDescent="0.2">
      <c r="A59" s="1" t="s">
        <v>237</v>
      </c>
      <c r="B59" s="13" t="s">
        <v>238</v>
      </c>
      <c r="C59" s="14" t="s">
        <v>239</v>
      </c>
      <c r="D59" s="34">
        <v>46054</v>
      </c>
      <c r="E59" s="34">
        <v>46234</v>
      </c>
      <c r="F59" s="15">
        <v>30000000</v>
      </c>
      <c r="G59" s="16">
        <v>0.52222222222222225</v>
      </c>
      <c r="H59" s="17">
        <f t="shared" si="6"/>
        <v>180</v>
      </c>
      <c r="I59" s="18">
        <f t="shared" si="7"/>
        <v>15666666.666666668</v>
      </c>
      <c r="J59" s="18">
        <f t="shared" si="5"/>
        <v>14333333.333333332</v>
      </c>
      <c r="K59" s="14" t="s">
        <v>17</v>
      </c>
      <c r="L59" s="14">
        <v>0</v>
      </c>
      <c r="M59" s="19">
        <v>0</v>
      </c>
      <c r="N59" s="20" t="s">
        <v>240</v>
      </c>
      <c r="O59" s="21">
        <v>46178</v>
      </c>
    </row>
    <row r="60" spans="1:15" ht="14" customHeight="1" x14ac:dyDescent="0.2">
      <c r="A60" s="1" t="s">
        <v>241</v>
      </c>
      <c r="B60" s="13" t="s">
        <v>242</v>
      </c>
      <c r="C60" s="14" t="s">
        <v>243</v>
      </c>
      <c r="D60" s="34">
        <v>46054</v>
      </c>
      <c r="E60" s="34">
        <v>46234</v>
      </c>
      <c r="F60" s="15">
        <v>36000000</v>
      </c>
      <c r="G60" s="16">
        <v>0.52222222222222225</v>
      </c>
      <c r="H60" s="17">
        <f t="shared" si="6"/>
        <v>180</v>
      </c>
      <c r="I60" s="18">
        <f t="shared" si="7"/>
        <v>18800000</v>
      </c>
      <c r="J60" s="18">
        <f t="shared" si="5"/>
        <v>17200000</v>
      </c>
      <c r="K60" s="14" t="s">
        <v>17</v>
      </c>
      <c r="L60" s="14">
        <v>0</v>
      </c>
      <c r="M60" s="19">
        <v>0</v>
      </c>
      <c r="N60" s="20" t="s">
        <v>244</v>
      </c>
      <c r="O60" s="21">
        <v>46178</v>
      </c>
    </row>
    <row r="61" spans="1:15" ht="14" customHeight="1" x14ac:dyDescent="0.2">
      <c r="A61" s="1" t="s">
        <v>245</v>
      </c>
      <c r="B61" s="13" t="s">
        <v>246</v>
      </c>
      <c r="C61" s="14" t="s">
        <v>247</v>
      </c>
      <c r="D61" s="34">
        <v>46056</v>
      </c>
      <c r="E61" s="34">
        <v>46387</v>
      </c>
      <c r="F61" s="15">
        <v>132000000</v>
      </c>
      <c r="G61" s="16">
        <v>0.27794561933534739</v>
      </c>
      <c r="H61" s="17">
        <f t="shared" si="6"/>
        <v>331</v>
      </c>
      <c r="I61" s="18">
        <f t="shared" si="7"/>
        <v>36688821.752265856</v>
      </c>
      <c r="J61" s="18">
        <f t="shared" si="5"/>
        <v>95311178.247734144</v>
      </c>
      <c r="K61" s="14" t="s">
        <v>17</v>
      </c>
      <c r="L61" s="14">
        <v>0</v>
      </c>
      <c r="M61" s="19">
        <v>0</v>
      </c>
      <c r="N61" s="20" t="s">
        <v>248</v>
      </c>
      <c r="O61" s="21">
        <v>46178</v>
      </c>
    </row>
    <row r="62" spans="1:15" ht="14" customHeight="1" x14ac:dyDescent="0.2">
      <c r="A62" s="1" t="s">
        <v>249</v>
      </c>
      <c r="B62" s="13" t="s">
        <v>250</v>
      </c>
      <c r="C62" s="14" t="s">
        <v>251</v>
      </c>
      <c r="D62" s="34">
        <v>46054</v>
      </c>
      <c r="E62" s="34">
        <v>46188</v>
      </c>
      <c r="F62" s="15">
        <v>20250000</v>
      </c>
      <c r="G62" s="16">
        <v>0.70149253731343286</v>
      </c>
      <c r="H62" s="17">
        <f t="shared" si="6"/>
        <v>134</v>
      </c>
      <c r="I62" s="18">
        <f t="shared" si="7"/>
        <v>14205223.880597016</v>
      </c>
      <c r="J62" s="18">
        <f t="shared" si="5"/>
        <v>6044776.1194029842</v>
      </c>
      <c r="K62" s="14" t="s">
        <v>17</v>
      </c>
      <c r="L62" s="14">
        <v>0</v>
      </c>
      <c r="M62" s="19">
        <v>0</v>
      </c>
      <c r="N62" s="20" t="s">
        <v>252</v>
      </c>
      <c r="O62" s="21">
        <v>46178</v>
      </c>
    </row>
    <row r="63" spans="1:15" ht="14" customHeight="1" x14ac:dyDescent="0.2">
      <c r="A63" s="1" t="s">
        <v>253</v>
      </c>
      <c r="B63" s="13" t="s">
        <v>254</v>
      </c>
      <c r="C63" s="14" t="s">
        <v>255</v>
      </c>
      <c r="D63" s="34">
        <v>46057</v>
      </c>
      <c r="E63" s="34">
        <v>46387</v>
      </c>
      <c r="F63" s="15">
        <v>10559938500</v>
      </c>
      <c r="G63" s="16">
        <v>0.27575757575757581</v>
      </c>
      <c r="H63" s="17">
        <f t="shared" si="6"/>
        <v>330</v>
      </c>
      <c r="I63" s="18">
        <f t="shared" si="7"/>
        <v>2911983040.9090915</v>
      </c>
      <c r="J63" s="18">
        <f t="shared" si="5"/>
        <v>7647955459.0909081</v>
      </c>
      <c r="K63" s="14" t="s">
        <v>17</v>
      </c>
      <c r="L63" s="14">
        <v>0</v>
      </c>
      <c r="M63" s="19">
        <v>0</v>
      </c>
      <c r="N63" s="20" t="s">
        <v>256</v>
      </c>
      <c r="O63" s="21">
        <v>46178</v>
      </c>
    </row>
    <row r="64" spans="1:15" ht="14" customHeight="1" x14ac:dyDescent="0.2">
      <c r="A64" s="1" t="s">
        <v>257</v>
      </c>
      <c r="B64" s="13" t="s">
        <v>258</v>
      </c>
      <c r="C64" s="14" t="s">
        <v>259</v>
      </c>
      <c r="D64" s="34">
        <v>46054</v>
      </c>
      <c r="E64" s="34">
        <v>46234</v>
      </c>
      <c r="F64" s="15">
        <v>33000000</v>
      </c>
      <c r="G64" s="16">
        <v>0.52222222222222225</v>
      </c>
      <c r="H64" s="17">
        <f t="shared" si="6"/>
        <v>180</v>
      </c>
      <c r="I64" s="18">
        <f t="shared" si="7"/>
        <v>17233333.333333336</v>
      </c>
      <c r="J64" s="18">
        <f t="shared" si="5"/>
        <v>15766666.666666664</v>
      </c>
      <c r="K64" s="14" t="s">
        <v>17</v>
      </c>
      <c r="L64" s="14">
        <v>0</v>
      </c>
      <c r="M64" s="19">
        <v>0</v>
      </c>
      <c r="N64" s="20" t="s">
        <v>260</v>
      </c>
      <c r="O64" s="21">
        <v>46178</v>
      </c>
    </row>
    <row r="65" spans="1:15" ht="14" customHeight="1" x14ac:dyDescent="0.2">
      <c r="A65" s="1" t="s">
        <v>261</v>
      </c>
      <c r="B65" s="13" t="s">
        <v>262</v>
      </c>
      <c r="C65" s="14" t="s">
        <v>263</v>
      </c>
      <c r="D65" s="34">
        <v>46055</v>
      </c>
      <c r="E65" s="34">
        <v>46387</v>
      </c>
      <c r="F65" s="15">
        <v>35200000</v>
      </c>
      <c r="G65" s="16">
        <v>0.28012048192771077</v>
      </c>
      <c r="H65" s="17">
        <f t="shared" si="6"/>
        <v>332</v>
      </c>
      <c r="I65" s="18">
        <f t="shared" si="7"/>
        <v>9860240.9638554193</v>
      </c>
      <c r="J65" s="18">
        <f t="shared" si="5"/>
        <v>25339759.036144581</v>
      </c>
      <c r="K65" s="14" t="s">
        <v>17</v>
      </c>
      <c r="L65" s="14">
        <v>0</v>
      </c>
      <c r="M65" s="19">
        <v>0</v>
      </c>
      <c r="N65" s="20" t="s">
        <v>264</v>
      </c>
      <c r="O65" s="21">
        <v>46178</v>
      </c>
    </row>
    <row r="66" spans="1:15" ht="14" customHeight="1" x14ac:dyDescent="0.2">
      <c r="A66" s="1" t="s">
        <v>265</v>
      </c>
      <c r="B66" s="13" t="s">
        <v>266</v>
      </c>
      <c r="C66" s="14" t="s">
        <v>267</v>
      </c>
      <c r="D66" s="34">
        <v>46054</v>
      </c>
      <c r="E66" s="34">
        <v>46387</v>
      </c>
      <c r="F66" s="15">
        <v>132000000</v>
      </c>
      <c r="G66" s="16">
        <v>0.2822822822822823</v>
      </c>
      <c r="H66" s="17">
        <f t="shared" si="6"/>
        <v>333</v>
      </c>
      <c r="I66" s="18">
        <f t="shared" si="7"/>
        <v>37261261.261261262</v>
      </c>
      <c r="J66" s="18">
        <f t="shared" si="5"/>
        <v>94738738.738738745</v>
      </c>
      <c r="K66" s="14" t="s">
        <v>17</v>
      </c>
      <c r="L66" s="14">
        <v>0</v>
      </c>
      <c r="M66" s="19">
        <v>0</v>
      </c>
      <c r="N66" s="20" t="s">
        <v>268</v>
      </c>
      <c r="O66" s="21">
        <v>46178</v>
      </c>
    </row>
    <row r="67" spans="1:15" ht="14" customHeight="1" x14ac:dyDescent="0.2">
      <c r="A67" s="1" t="s">
        <v>269</v>
      </c>
      <c r="B67" s="13" t="s">
        <v>270</v>
      </c>
      <c r="C67" s="14" t="s">
        <v>271</v>
      </c>
      <c r="D67" s="34">
        <v>46056</v>
      </c>
      <c r="E67" s="34">
        <v>46236</v>
      </c>
      <c r="F67" s="15">
        <v>33000000</v>
      </c>
      <c r="G67" s="16">
        <v>0.51111111111111107</v>
      </c>
      <c r="H67" s="17">
        <f t="shared" si="6"/>
        <v>180</v>
      </c>
      <c r="I67" s="18">
        <f t="shared" si="7"/>
        <v>16866666.666666664</v>
      </c>
      <c r="J67" s="18">
        <f t="shared" ref="J67:J92" si="8">F67-I67</f>
        <v>16133333.333333336</v>
      </c>
      <c r="K67" s="14" t="s">
        <v>17</v>
      </c>
      <c r="L67" s="14">
        <v>0</v>
      </c>
      <c r="M67" s="19">
        <v>0</v>
      </c>
      <c r="N67" s="20" t="s">
        <v>272</v>
      </c>
      <c r="O67" s="21">
        <v>46178</v>
      </c>
    </row>
    <row r="68" spans="1:15" ht="14" customHeight="1" x14ac:dyDescent="0.2">
      <c r="A68" s="1" t="s">
        <v>273</v>
      </c>
      <c r="B68" s="13" t="s">
        <v>274</v>
      </c>
      <c r="C68" s="14" t="s">
        <v>275</v>
      </c>
      <c r="D68" s="34">
        <v>46055</v>
      </c>
      <c r="E68" s="34">
        <v>46189</v>
      </c>
      <c r="F68" s="15">
        <v>24750000</v>
      </c>
      <c r="G68" s="16">
        <v>0.69402985074626866</v>
      </c>
      <c r="H68" s="17">
        <f t="shared" si="6"/>
        <v>134</v>
      </c>
      <c r="I68" s="18">
        <f t="shared" si="7"/>
        <v>17177238.805970151</v>
      </c>
      <c r="J68" s="18">
        <f t="shared" si="8"/>
        <v>7572761.194029849</v>
      </c>
      <c r="K68" s="14" t="s">
        <v>17</v>
      </c>
      <c r="L68" s="14">
        <v>0</v>
      </c>
      <c r="M68" s="19">
        <v>0</v>
      </c>
      <c r="N68" s="20" t="s">
        <v>276</v>
      </c>
      <c r="O68" s="21">
        <v>46178</v>
      </c>
    </row>
    <row r="69" spans="1:15" ht="14" customHeight="1" x14ac:dyDescent="0.2">
      <c r="A69" s="1" t="s">
        <v>277</v>
      </c>
      <c r="B69" s="13" t="s">
        <v>278</v>
      </c>
      <c r="C69" s="14" t="s">
        <v>279</v>
      </c>
      <c r="D69" s="34">
        <v>46054</v>
      </c>
      <c r="E69" s="34">
        <v>46387</v>
      </c>
      <c r="F69" s="15">
        <v>121000000</v>
      </c>
      <c r="G69" s="16">
        <v>0.2822822822822823</v>
      </c>
      <c r="H69" s="17">
        <f t="shared" si="6"/>
        <v>333</v>
      </c>
      <c r="I69" s="18">
        <f t="shared" si="7"/>
        <v>34156156.15615616</v>
      </c>
      <c r="J69" s="18">
        <f t="shared" si="8"/>
        <v>86843843.843843848</v>
      </c>
      <c r="K69" s="14" t="s">
        <v>17</v>
      </c>
      <c r="L69" s="14">
        <v>0</v>
      </c>
      <c r="M69" s="19">
        <v>0</v>
      </c>
      <c r="N69" s="20" t="s">
        <v>280</v>
      </c>
      <c r="O69" s="21">
        <v>46178</v>
      </c>
    </row>
    <row r="70" spans="1:15" ht="14" customHeight="1" x14ac:dyDescent="0.2">
      <c r="A70" s="1" t="s">
        <v>281</v>
      </c>
      <c r="B70" s="13" t="s">
        <v>282</v>
      </c>
      <c r="C70" s="14" t="s">
        <v>283</v>
      </c>
      <c r="D70" s="34">
        <v>46054</v>
      </c>
      <c r="E70" s="34">
        <v>46234</v>
      </c>
      <c r="F70" s="15">
        <v>23804934</v>
      </c>
      <c r="G70" s="16">
        <v>0.52222222222222225</v>
      </c>
      <c r="H70" s="17">
        <f t="shared" si="6"/>
        <v>180</v>
      </c>
      <c r="I70" s="18">
        <f t="shared" si="7"/>
        <v>12431465.533333333</v>
      </c>
      <c r="J70" s="18">
        <f t="shared" si="8"/>
        <v>11373468.466666667</v>
      </c>
      <c r="K70" s="14" t="s">
        <v>17</v>
      </c>
      <c r="L70" s="14">
        <v>0</v>
      </c>
      <c r="M70" s="19">
        <v>0</v>
      </c>
      <c r="N70" s="20" t="s">
        <v>284</v>
      </c>
      <c r="O70" s="21">
        <v>46178</v>
      </c>
    </row>
    <row r="71" spans="1:15" ht="14" customHeight="1" x14ac:dyDescent="0.2">
      <c r="A71" s="1" t="s">
        <v>285</v>
      </c>
      <c r="B71" s="13" t="s">
        <v>286</v>
      </c>
      <c r="C71" s="14" t="s">
        <v>287</v>
      </c>
      <c r="D71" s="34">
        <v>46054</v>
      </c>
      <c r="E71" s="34">
        <v>46188</v>
      </c>
      <c r="F71" s="15">
        <v>29250000</v>
      </c>
      <c r="G71" s="16">
        <v>0.70149253731343286</v>
      </c>
      <c r="H71" s="17">
        <f t="shared" si="6"/>
        <v>134</v>
      </c>
      <c r="I71" s="18">
        <f t="shared" si="7"/>
        <v>20518656.716417912</v>
      </c>
      <c r="J71" s="18">
        <f t="shared" si="8"/>
        <v>8731343.2835820876</v>
      </c>
      <c r="K71" s="14" t="s">
        <v>17</v>
      </c>
      <c r="L71" s="14">
        <v>0</v>
      </c>
      <c r="M71" s="19">
        <v>0</v>
      </c>
      <c r="N71" s="20" t="s">
        <v>288</v>
      </c>
      <c r="O71" s="21">
        <v>46178</v>
      </c>
    </row>
    <row r="72" spans="1:15" ht="14" customHeight="1" x14ac:dyDescent="0.2">
      <c r="A72" s="1" t="s">
        <v>289</v>
      </c>
      <c r="B72" s="13" t="s">
        <v>290</v>
      </c>
      <c r="C72" s="14" t="s">
        <v>291</v>
      </c>
      <c r="D72" s="34">
        <v>46054</v>
      </c>
      <c r="E72" s="34">
        <v>46188</v>
      </c>
      <c r="F72" s="15">
        <v>38250000</v>
      </c>
      <c r="G72" s="16">
        <v>0.70149253731343286</v>
      </c>
      <c r="H72" s="17">
        <f t="shared" si="6"/>
        <v>134</v>
      </c>
      <c r="I72" s="18">
        <f t="shared" si="7"/>
        <v>26832089.552238807</v>
      </c>
      <c r="J72" s="18">
        <f t="shared" si="8"/>
        <v>11417910.447761193</v>
      </c>
      <c r="K72" s="14" t="s">
        <v>17</v>
      </c>
      <c r="L72" s="14">
        <v>0</v>
      </c>
      <c r="M72" s="19">
        <v>0</v>
      </c>
      <c r="N72" s="20" t="s">
        <v>292</v>
      </c>
      <c r="O72" s="21">
        <v>46178</v>
      </c>
    </row>
    <row r="73" spans="1:15" ht="14" customHeight="1" x14ac:dyDescent="0.2">
      <c r="A73" s="1" t="s">
        <v>293</v>
      </c>
      <c r="B73" s="13" t="s">
        <v>294</v>
      </c>
      <c r="C73" s="14" t="s">
        <v>295</v>
      </c>
      <c r="D73" s="34">
        <v>46055</v>
      </c>
      <c r="E73" s="34">
        <v>46189</v>
      </c>
      <c r="F73" s="15">
        <v>31500000</v>
      </c>
      <c r="G73" s="16">
        <v>0.69402985074626866</v>
      </c>
      <c r="H73" s="17">
        <f t="shared" si="6"/>
        <v>134</v>
      </c>
      <c r="I73" s="18">
        <f t="shared" si="7"/>
        <v>21861940.298507463</v>
      </c>
      <c r="J73" s="18">
        <f t="shared" si="8"/>
        <v>9638059.7014925368</v>
      </c>
      <c r="K73" s="14" t="s">
        <v>17</v>
      </c>
      <c r="L73" s="14">
        <v>0</v>
      </c>
      <c r="M73" s="19">
        <v>0</v>
      </c>
      <c r="N73" s="20" t="s">
        <v>296</v>
      </c>
      <c r="O73" s="21">
        <v>46178</v>
      </c>
    </row>
    <row r="74" spans="1:15" ht="14" customHeight="1" x14ac:dyDescent="0.2">
      <c r="A74" s="1" t="s">
        <v>297</v>
      </c>
      <c r="B74" s="13" t="s">
        <v>298</v>
      </c>
      <c r="C74" s="14" t="s">
        <v>299</v>
      </c>
      <c r="D74" s="34">
        <v>46054</v>
      </c>
      <c r="E74" s="34">
        <v>46234</v>
      </c>
      <c r="F74" s="15">
        <v>27000000</v>
      </c>
      <c r="G74" s="16">
        <v>0.52222222222222225</v>
      </c>
      <c r="H74" s="17">
        <f t="shared" si="6"/>
        <v>180</v>
      </c>
      <c r="I74" s="18">
        <f t="shared" si="7"/>
        <v>14100000</v>
      </c>
      <c r="J74" s="18">
        <f t="shared" si="8"/>
        <v>12900000</v>
      </c>
      <c r="K74" s="14" t="s">
        <v>17</v>
      </c>
      <c r="L74" s="14">
        <v>0</v>
      </c>
      <c r="M74" s="19">
        <v>0</v>
      </c>
      <c r="N74" s="20" t="s">
        <v>300</v>
      </c>
      <c r="O74" s="21">
        <v>46178</v>
      </c>
    </row>
    <row r="75" spans="1:15" ht="14" customHeight="1" x14ac:dyDescent="0.2">
      <c r="A75" s="1" t="s">
        <v>301</v>
      </c>
      <c r="B75" s="13" t="s">
        <v>302</v>
      </c>
      <c r="C75" s="14" t="s">
        <v>303</v>
      </c>
      <c r="D75" s="34">
        <v>46054</v>
      </c>
      <c r="E75" s="34">
        <v>46188</v>
      </c>
      <c r="F75" s="15">
        <v>40500000</v>
      </c>
      <c r="G75" s="16">
        <v>0.70149253731343286</v>
      </c>
      <c r="H75" s="17">
        <f t="shared" si="6"/>
        <v>134</v>
      </c>
      <c r="I75" s="18">
        <f t="shared" si="7"/>
        <v>28410447.761194032</v>
      </c>
      <c r="J75" s="18">
        <f t="shared" si="8"/>
        <v>12089552.238805968</v>
      </c>
      <c r="K75" s="14" t="s">
        <v>17</v>
      </c>
      <c r="L75" s="14">
        <v>0</v>
      </c>
      <c r="M75" s="19">
        <v>0</v>
      </c>
      <c r="N75" s="20" t="s">
        <v>304</v>
      </c>
      <c r="O75" s="21">
        <v>46178</v>
      </c>
    </row>
    <row r="76" spans="1:15" ht="14" customHeight="1" x14ac:dyDescent="0.2">
      <c r="A76" s="1" t="s">
        <v>305</v>
      </c>
      <c r="B76" s="13" t="s">
        <v>306</v>
      </c>
      <c r="C76" s="14" t="s">
        <v>307</v>
      </c>
      <c r="D76" s="34">
        <v>46054</v>
      </c>
      <c r="E76" s="34">
        <v>46188</v>
      </c>
      <c r="F76" s="15">
        <v>27000000</v>
      </c>
      <c r="G76" s="16">
        <v>0.70149253731343286</v>
      </c>
      <c r="H76" s="17">
        <f t="shared" si="6"/>
        <v>134</v>
      </c>
      <c r="I76" s="18">
        <f t="shared" si="7"/>
        <v>18940298.507462688</v>
      </c>
      <c r="J76" s="18">
        <f t="shared" si="8"/>
        <v>8059701.4925373122</v>
      </c>
      <c r="K76" s="14" t="s">
        <v>17</v>
      </c>
      <c r="L76" s="14">
        <v>0</v>
      </c>
      <c r="M76" s="19">
        <v>0</v>
      </c>
      <c r="N76" s="20" t="s">
        <v>308</v>
      </c>
      <c r="O76" s="21">
        <v>46178</v>
      </c>
    </row>
    <row r="77" spans="1:15" ht="14" customHeight="1" x14ac:dyDescent="0.2">
      <c r="A77" s="1" t="s">
        <v>309</v>
      </c>
      <c r="B77" s="13" t="s">
        <v>310</v>
      </c>
      <c r="C77" s="14" t="s">
        <v>311</v>
      </c>
      <c r="D77" s="34">
        <v>46054</v>
      </c>
      <c r="E77" s="34">
        <v>46387</v>
      </c>
      <c r="F77" s="15">
        <v>178133333</v>
      </c>
      <c r="G77" s="16">
        <v>0.2822822822822823</v>
      </c>
      <c r="H77" s="17">
        <f t="shared" si="6"/>
        <v>333</v>
      </c>
      <c r="I77" s="18">
        <f t="shared" si="7"/>
        <v>50283883.789789796</v>
      </c>
      <c r="J77" s="18">
        <f t="shared" si="8"/>
        <v>127849449.2102102</v>
      </c>
      <c r="K77" s="14" t="s">
        <v>17</v>
      </c>
      <c r="L77" s="14">
        <v>0</v>
      </c>
      <c r="M77" s="19">
        <v>0</v>
      </c>
      <c r="N77" s="20" t="s">
        <v>312</v>
      </c>
      <c r="O77" s="21">
        <v>46178</v>
      </c>
    </row>
    <row r="78" spans="1:15" ht="14" customHeight="1" x14ac:dyDescent="0.2">
      <c r="A78" s="1" t="s">
        <v>313</v>
      </c>
      <c r="B78" s="13" t="s">
        <v>314</v>
      </c>
      <c r="C78" s="14" t="s">
        <v>315</v>
      </c>
      <c r="D78" s="34">
        <v>46054</v>
      </c>
      <c r="E78" s="34">
        <v>46188</v>
      </c>
      <c r="F78" s="15">
        <v>24795000</v>
      </c>
      <c r="G78" s="16">
        <v>0.70149253731343286</v>
      </c>
      <c r="H78" s="17">
        <f t="shared" ref="H78:H92" si="9">E78-D78</f>
        <v>134</v>
      </c>
      <c r="I78" s="18">
        <f t="shared" ref="I78:I92" si="10">F78*G78</f>
        <v>17393507.462686568</v>
      </c>
      <c r="J78" s="18">
        <f t="shared" si="8"/>
        <v>7401492.5373134315</v>
      </c>
      <c r="K78" s="14" t="s">
        <v>17</v>
      </c>
      <c r="L78" s="14">
        <v>0</v>
      </c>
      <c r="M78" s="19">
        <v>0</v>
      </c>
      <c r="N78" s="20" t="s">
        <v>316</v>
      </c>
      <c r="O78" s="21">
        <v>46178</v>
      </c>
    </row>
    <row r="79" spans="1:15" ht="14" customHeight="1" x14ac:dyDescent="0.2">
      <c r="A79" s="1" t="s">
        <v>317</v>
      </c>
      <c r="B79" s="13" t="s">
        <v>318</v>
      </c>
      <c r="C79" s="14" t="s">
        <v>319</v>
      </c>
      <c r="D79" s="34">
        <v>46054</v>
      </c>
      <c r="E79" s="34">
        <v>46234</v>
      </c>
      <c r="F79" s="15">
        <v>27000000</v>
      </c>
      <c r="G79" s="16">
        <v>0.52222222222222225</v>
      </c>
      <c r="H79" s="17">
        <f t="shared" si="9"/>
        <v>180</v>
      </c>
      <c r="I79" s="18">
        <f t="shared" si="10"/>
        <v>14100000</v>
      </c>
      <c r="J79" s="18">
        <f t="shared" si="8"/>
        <v>12900000</v>
      </c>
      <c r="K79" s="14" t="s">
        <v>17</v>
      </c>
      <c r="L79" s="14">
        <v>0</v>
      </c>
      <c r="M79" s="19">
        <v>0</v>
      </c>
      <c r="N79" s="20" t="s">
        <v>320</v>
      </c>
      <c r="O79" s="21">
        <v>46178</v>
      </c>
    </row>
    <row r="80" spans="1:15" ht="14" customHeight="1" x14ac:dyDescent="0.2">
      <c r="A80" s="1" t="s">
        <v>321</v>
      </c>
      <c r="B80" s="13" t="s">
        <v>322</v>
      </c>
      <c r="C80" s="14" t="s">
        <v>323</v>
      </c>
      <c r="D80" s="34">
        <v>46056</v>
      </c>
      <c r="E80" s="34">
        <v>46236</v>
      </c>
      <c r="F80" s="15">
        <v>15869964</v>
      </c>
      <c r="G80" s="16">
        <v>0.51111111111111107</v>
      </c>
      <c r="H80" s="17">
        <f t="shared" si="9"/>
        <v>180</v>
      </c>
      <c r="I80" s="18">
        <f t="shared" si="10"/>
        <v>8111314.9333333327</v>
      </c>
      <c r="J80" s="18">
        <f t="shared" si="8"/>
        <v>7758649.0666666673</v>
      </c>
      <c r="K80" s="14" t="s">
        <v>17</v>
      </c>
      <c r="L80" s="14">
        <v>0</v>
      </c>
      <c r="M80" s="19">
        <v>0</v>
      </c>
      <c r="N80" s="20" t="s">
        <v>324</v>
      </c>
      <c r="O80" s="21">
        <v>46178</v>
      </c>
    </row>
    <row r="81" spans="1:15" ht="14" customHeight="1" x14ac:dyDescent="0.2">
      <c r="A81" s="1" t="s">
        <v>325</v>
      </c>
      <c r="B81" s="13" t="s">
        <v>167</v>
      </c>
      <c r="C81" s="14" t="s">
        <v>326</v>
      </c>
      <c r="D81" s="34">
        <v>46055</v>
      </c>
      <c r="E81" s="34">
        <v>46234</v>
      </c>
      <c r="F81" s="15">
        <v>30000000</v>
      </c>
      <c r="G81" s="16">
        <v>0.51955307262569828</v>
      </c>
      <c r="H81" s="17">
        <f t="shared" si="9"/>
        <v>179</v>
      </c>
      <c r="I81" s="18">
        <f t="shared" si="10"/>
        <v>15586592.178770948</v>
      </c>
      <c r="J81" s="18">
        <f t="shared" si="8"/>
        <v>14413407.821229052</v>
      </c>
      <c r="K81" s="14" t="s">
        <v>17</v>
      </c>
      <c r="L81" s="14">
        <v>0</v>
      </c>
      <c r="M81" s="19">
        <v>0</v>
      </c>
      <c r="N81" s="20" t="s">
        <v>327</v>
      </c>
      <c r="O81" s="21">
        <v>46178</v>
      </c>
    </row>
    <row r="82" spans="1:15" ht="14" customHeight="1" x14ac:dyDescent="0.2">
      <c r="A82" s="1" t="s">
        <v>328</v>
      </c>
      <c r="B82" s="13" t="s">
        <v>322</v>
      </c>
      <c r="C82" s="14" t="s">
        <v>329</v>
      </c>
      <c r="D82" s="34">
        <v>46054</v>
      </c>
      <c r="E82" s="34">
        <v>46203</v>
      </c>
      <c r="F82" s="15">
        <v>22500000</v>
      </c>
      <c r="G82" s="16">
        <v>0.63087248322147649</v>
      </c>
      <c r="H82" s="17">
        <f t="shared" si="9"/>
        <v>149</v>
      </c>
      <c r="I82" s="18">
        <f t="shared" si="10"/>
        <v>14194630.872483222</v>
      </c>
      <c r="J82" s="18">
        <f t="shared" si="8"/>
        <v>8305369.1275167782</v>
      </c>
      <c r="K82" s="14" t="s">
        <v>17</v>
      </c>
      <c r="L82" s="14">
        <v>0</v>
      </c>
      <c r="M82" s="19">
        <v>0</v>
      </c>
      <c r="N82" s="20" t="s">
        <v>330</v>
      </c>
      <c r="O82" s="21">
        <v>46178</v>
      </c>
    </row>
    <row r="83" spans="1:15" ht="14" customHeight="1" x14ac:dyDescent="0.2">
      <c r="A83" s="1" t="s">
        <v>331</v>
      </c>
      <c r="B83" s="13" t="s">
        <v>332</v>
      </c>
      <c r="C83" s="14" t="s">
        <v>333</v>
      </c>
      <c r="D83" s="34">
        <v>46054</v>
      </c>
      <c r="E83" s="34">
        <v>46203</v>
      </c>
      <c r="F83" s="15">
        <v>12500000</v>
      </c>
      <c r="G83" s="16">
        <v>0.63087248322147649</v>
      </c>
      <c r="H83" s="17">
        <f t="shared" si="9"/>
        <v>149</v>
      </c>
      <c r="I83" s="18">
        <f t="shared" si="10"/>
        <v>7885906.0402684556</v>
      </c>
      <c r="J83" s="18">
        <f t="shared" si="8"/>
        <v>4614093.9597315444</v>
      </c>
      <c r="K83" s="14" t="s">
        <v>17</v>
      </c>
      <c r="L83" s="14">
        <v>0</v>
      </c>
      <c r="M83" s="19">
        <v>0</v>
      </c>
      <c r="N83" s="20" t="s">
        <v>334</v>
      </c>
      <c r="O83" s="21">
        <v>46178</v>
      </c>
    </row>
    <row r="84" spans="1:15" ht="14" customHeight="1" x14ac:dyDescent="0.2">
      <c r="A84" s="1" t="s">
        <v>335</v>
      </c>
      <c r="B84" s="13" t="s">
        <v>336</v>
      </c>
      <c r="C84" s="14" t="s">
        <v>337</v>
      </c>
      <c r="D84" s="34">
        <v>46055</v>
      </c>
      <c r="E84" s="34">
        <v>46387</v>
      </c>
      <c r="F84" s="15">
        <v>2580276968</v>
      </c>
      <c r="G84" s="16">
        <v>0.28012048192771077</v>
      </c>
      <c r="H84" s="17">
        <f t="shared" si="9"/>
        <v>332</v>
      </c>
      <c r="I84" s="18">
        <f t="shared" si="10"/>
        <v>722788427.78313231</v>
      </c>
      <c r="J84" s="18">
        <f t="shared" si="8"/>
        <v>1857488540.2168677</v>
      </c>
      <c r="K84" s="14" t="s">
        <v>17</v>
      </c>
      <c r="L84" s="14">
        <v>0</v>
      </c>
      <c r="M84" s="19">
        <v>0</v>
      </c>
      <c r="N84" s="20" t="s">
        <v>338</v>
      </c>
      <c r="O84" s="21">
        <v>46178</v>
      </c>
    </row>
    <row r="85" spans="1:15" ht="14" customHeight="1" x14ac:dyDescent="0.2">
      <c r="A85" s="1" t="s">
        <v>339</v>
      </c>
      <c r="B85" s="13" t="s">
        <v>340</v>
      </c>
      <c r="C85" s="14" t="s">
        <v>341</v>
      </c>
      <c r="D85" s="34">
        <v>46055</v>
      </c>
      <c r="E85" s="34">
        <v>46206</v>
      </c>
      <c r="F85" s="15">
        <v>60000000</v>
      </c>
      <c r="G85" s="16">
        <v>0.61589403973509937</v>
      </c>
      <c r="H85" s="17">
        <f t="shared" si="9"/>
        <v>151</v>
      </c>
      <c r="I85" s="18">
        <f t="shared" si="10"/>
        <v>36953642.384105965</v>
      </c>
      <c r="J85" s="18">
        <f t="shared" si="8"/>
        <v>23046357.615894035</v>
      </c>
      <c r="K85" s="14" t="s">
        <v>17</v>
      </c>
      <c r="L85" s="14">
        <v>0</v>
      </c>
      <c r="M85" s="19">
        <v>0</v>
      </c>
      <c r="N85" s="20" t="s">
        <v>342</v>
      </c>
      <c r="O85" s="21">
        <v>46178</v>
      </c>
    </row>
    <row r="86" spans="1:15" ht="14" customHeight="1" x14ac:dyDescent="0.2">
      <c r="A86" s="1" t="s">
        <v>343</v>
      </c>
      <c r="B86" s="13" t="s">
        <v>344</v>
      </c>
      <c r="C86" s="14" t="s">
        <v>345</v>
      </c>
      <c r="D86" s="34">
        <v>46056</v>
      </c>
      <c r="E86" s="34">
        <v>46206</v>
      </c>
      <c r="F86" s="15">
        <v>12500000</v>
      </c>
      <c r="G86" s="16">
        <v>0.61333333333333329</v>
      </c>
      <c r="H86" s="17">
        <f t="shared" si="9"/>
        <v>150</v>
      </c>
      <c r="I86" s="18">
        <f t="shared" si="10"/>
        <v>7666666.666666666</v>
      </c>
      <c r="J86" s="18">
        <f t="shared" si="8"/>
        <v>4833333.333333334</v>
      </c>
      <c r="K86" s="14" t="s">
        <v>17</v>
      </c>
      <c r="L86" s="14">
        <v>0</v>
      </c>
      <c r="M86" s="19">
        <v>0</v>
      </c>
      <c r="N86" s="20" t="s">
        <v>346</v>
      </c>
      <c r="O86" s="21">
        <v>46178</v>
      </c>
    </row>
    <row r="87" spans="1:15" ht="14" customHeight="1" x14ac:dyDescent="0.2">
      <c r="A87" s="1" t="s">
        <v>347</v>
      </c>
      <c r="B87" s="13" t="s">
        <v>348</v>
      </c>
      <c r="C87" s="14" t="s">
        <v>349</v>
      </c>
      <c r="D87" s="34">
        <v>46073</v>
      </c>
      <c r="E87" s="34">
        <v>46119</v>
      </c>
      <c r="F87" s="15">
        <v>1076100273</v>
      </c>
      <c r="G87" s="16">
        <v>1.630434782608696</v>
      </c>
      <c r="H87" s="17">
        <f t="shared" si="9"/>
        <v>46</v>
      </c>
      <c r="I87" s="18">
        <f t="shared" si="10"/>
        <v>1754511314.6739135</v>
      </c>
      <c r="J87" s="18">
        <f t="shared" si="8"/>
        <v>-678411041.67391348</v>
      </c>
      <c r="K87" s="14" t="s">
        <v>17</v>
      </c>
      <c r="L87" s="14">
        <v>0</v>
      </c>
      <c r="M87" s="19">
        <v>0</v>
      </c>
      <c r="N87" s="20" t="s">
        <v>350</v>
      </c>
      <c r="O87" s="21">
        <v>46178</v>
      </c>
    </row>
    <row r="88" spans="1:15" ht="14" customHeight="1" x14ac:dyDescent="0.2">
      <c r="A88" s="1" t="s">
        <v>351</v>
      </c>
      <c r="B88" s="13" t="s">
        <v>352</v>
      </c>
      <c r="C88" s="14" t="s">
        <v>349</v>
      </c>
      <c r="D88" s="34">
        <v>46073</v>
      </c>
      <c r="E88" s="34">
        <v>46387</v>
      </c>
      <c r="F88" s="15">
        <v>1117327228</v>
      </c>
      <c r="G88" s="16">
        <v>0.23885350318471341</v>
      </c>
      <c r="H88" s="17">
        <f t="shared" si="9"/>
        <v>314</v>
      </c>
      <c r="I88" s="18">
        <f t="shared" si="10"/>
        <v>266877522.61146501</v>
      </c>
      <c r="J88" s="18">
        <f t="shared" si="8"/>
        <v>850449705.38853502</v>
      </c>
      <c r="K88" s="14" t="s">
        <v>17</v>
      </c>
      <c r="L88" s="14">
        <v>0</v>
      </c>
      <c r="M88" s="19">
        <v>0</v>
      </c>
      <c r="N88" s="20" t="s">
        <v>353</v>
      </c>
      <c r="O88" s="21">
        <v>46178</v>
      </c>
    </row>
    <row r="89" spans="1:15" ht="14" customHeight="1" x14ac:dyDescent="0.2">
      <c r="A89" s="1" t="s">
        <v>354</v>
      </c>
      <c r="B89" s="13" t="s">
        <v>355</v>
      </c>
      <c r="C89" s="14" t="s">
        <v>356</v>
      </c>
      <c r="D89" s="34">
        <v>46083</v>
      </c>
      <c r="E89" s="34">
        <v>46387</v>
      </c>
      <c r="F89" s="15">
        <v>1242901147</v>
      </c>
      <c r="G89" s="16">
        <v>0.21381578947368421</v>
      </c>
      <c r="H89" s="17">
        <f t="shared" si="9"/>
        <v>304</v>
      </c>
      <c r="I89" s="18">
        <f t="shared" si="10"/>
        <v>265751889.98355263</v>
      </c>
      <c r="J89" s="18">
        <f t="shared" si="8"/>
        <v>977149257.01644731</v>
      </c>
      <c r="K89" s="14" t="s">
        <v>17</v>
      </c>
      <c r="L89" s="14">
        <v>0</v>
      </c>
      <c r="M89" s="19">
        <v>0</v>
      </c>
      <c r="N89" s="20" t="s">
        <v>357</v>
      </c>
      <c r="O89" s="21">
        <v>46178</v>
      </c>
    </row>
    <row r="90" spans="1:15" s="36" customFormat="1" ht="14" customHeight="1" x14ac:dyDescent="0.15">
      <c r="A90" s="1" t="s">
        <v>358</v>
      </c>
      <c r="B90" s="13" t="s">
        <v>359</v>
      </c>
      <c r="C90" s="14" t="s">
        <v>360</v>
      </c>
      <c r="D90" s="34">
        <v>46056</v>
      </c>
      <c r="E90" s="34">
        <v>46387</v>
      </c>
      <c r="F90" s="15">
        <v>2667940000</v>
      </c>
      <c r="G90" s="16">
        <v>0.27794561933534739</v>
      </c>
      <c r="H90" s="17">
        <f t="shared" si="9"/>
        <v>331</v>
      </c>
      <c r="I90" s="18">
        <f t="shared" si="10"/>
        <v>741542235.64954674</v>
      </c>
      <c r="J90" s="18">
        <f t="shared" si="8"/>
        <v>1926397764.3504534</v>
      </c>
      <c r="K90" s="14" t="s">
        <v>17</v>
      </c>
      <c r="L90" s="14">
        <v>0</v>
      </c>
      <c r="M90" s="19">
        <v>0</v>
      </c>
      <c r="N90" s="35" t="s">
        <v>361</v>
      </c>
      <c r="O90" s="21">
        <v>46178</v>
      </c>
    </row>
    <row r="91" spans="1:15" s="36" customFormat="1" ht="14" customHeight="1" x14ac:dyDescent="0.15">
      <c r="A91" s="1" t="s">
        <v>362</v>
      </c>
      <c r="B91" s="13" t="s">
        <v>363</v>
      </c>
      <c r="C91" s="14" t="s">
        <v>364</v>
      </c>
      <c r="D91" s="34">
        <v>46080</v>
      </c>
      <c r="E91" s="34">
        <v>46234</v>
      </c>
      <c r="F91" s="15">
        <v>3859565681</v>
      </c>
      <c r="G91" s="16">
        <v>0.44155844155844148</v>
      </c>
      <c r="H91" s="17">
        <f t="shared" si="9"/>
        <v>154</v>
      </c>
      <c r="I91" s="18">
        <f t="shared" si="10"/>
        <v>1704223807.1948049</v>
      </c>
      <c r="J91" s="18">
        <f t="shared" si="8"/>
        <v>2155341873.8051949</v>
      </c>
      <c r="K91" s="14" t="s">
        <v>17</v>
      </c>
      <c r="L91" s="14">
        <v>0</v>
      </c>
      <c r="M91" s="19">
        <v>0</v>
      </c>
      <c r="N91" s="20" t="s">
        <v>365</v>
      </c>
      <c r="O91" s="21">
        <v>46178</v>
      </c>
    </row>
    <row r="92" spans="1:15" s="36" customFormat="1" ht="14" customHeight="1" thickBot="1" x14ac:dyDescent="0.2">
      <c r="A92" s="37" t="s">
        <v>366</v>
      </c>
      <c r="B92" s="38" t="s">
        <v>367</v>
      </c>
      <c r="C92" s="39" t="s">
        <v>368</v>
      </c>
      <c r="D92" s="40">
        <v>46084</v>
      </c>
      <c r="E92" s="40">
        <v>46387</v>
      </c>
      <c r="F92" s="41">
        <v>1560941671</v>
      </c>
      <c r="G92" s="42">
        <v>0.2112211221122112</v>
      </c>
      <c r="H92" s="43">
        <f t="shared" si="9"/>
        <v>303</v>
      </c>
      <c r="I92" s="44">
        <f t="shared" si="10"/>
        <v>329703851.30032998</v>
      </c>
      <c r="J92" s="44">
        <f t="shared" si="8"/>
        <v>1231237819.6996701</v>
      </c>
      <c r="K92" s="39" t="s">
        <v>17</v>
      </c>
      <c r="L92" s="39">
        <v>0</v>
      </c>
      <c r="M92" s="45">
        <v>0</v>
      </c>
      <c r="N92" s="46" t="s">
        <v>369</v>
      </c>
      <c r="O92" s="47">
        <v>46178</v>
      </c>
    </row>
  </sheetData>
  <autoFilter ref="A2:O2" xr:uid="{00000000-0001-0000-0000-000000000000}"/>
  <mergeCells count="1">
    <mergeCell ref="A1:O1"/>
  </mergeCells>
  <hyperlinks>
    <hyperlink ref="N3" r:id="rId1" xr:uid="{00000000-0004-0000-0000-000000000000}"/>
    <hyperlink ref="N4" r:id="rId2" xr:uid="{00000000-0004-0000-0000-000001000000}"/>
    <hyperlink ref="N5" r:id="rId3" xr:uid="{00000000-0004-0000-0000-000002000000}"/>
    <hyperlink ref="N6" r:id="rId4" xr:uid="{00000000-0004-0000-0000-000003000000}"/>
    <hyperlink ref="N7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4" r:id="rId12" xr:uid="{00000000-0004-0000-0000-00000B000000}"/>
    <hyperlink ref="N15" r:id="rId13" xr:uid="{00000000-0004-0000-0000-00000C000000}"/>
    <hyperlink ref="N16" r:id="rId14" xr:uid="{00000000-0004-0000-0000-00000D000000}"/>
    <hyperlink ref="N17" r:id="rId15" xr:uid="{00000000-0004-0000-0000-00000E000000}"/>
    <hyperlink ref="N18" r:id="rId16" xr:uid="{00000000-0004-0000-0000-00000F000000}"/>
    <hyperlink ref="N19" r:id="rId17" xr:uid="{00000000-0004-0000-0000-000010000000}"/>
    <hyperlink ref="N20" r:id="rId18" xr:uid="{00000000-0004-0000-0000-000011000000}"/>
    <hyperlink ref="N21" r:id="rId19" xr:uid="{00000000-0004-0000-0000-000012000000}"/>
    <hyperlink ref="N22" r:id="rId20" xr:uid="{00000000-0004-0000-0000-000013000000}"/>
    <hyperlink ref="N23" r:id="rId21" xr:uid="{00000000-0004-0000-0000-000014000000}"/>
    <hyperlink ref="N24" r:id="rId22" xr:uid="{00000000-0004-0000-0000-000015000000}"/>
    <hyperlink ref="N25" r:id="rId23" xr:uid="{00000000-0004-0000-0000-000016000000}"/>
    <hyperlink ref="N26" r:id="rId24" xr:uid="{00000000-0004-0000-0000-000017000000}"/>
    <hyperlink ref="N27" r:id="rId25" xr:uid="{00000000-0004-0000-0000-000018000000}"/>
    <hyperlink ref="N28" r:id="rId26" xr:uid="{00000000-0004-0000-0000-000019000000}"/>
    <hyperlink ref="N29" r:id="rId27" xr:uid="{00000000-0004-0000-0000-00001A000000}"/>
    <hyperlink ref="N30" r:id="rId28" xr:uid="{00000000-0004-0000-0000-00001B000000}"/>
    <hyperlink ref="N31" r:id="rId29" xr:uid="{00000000-0004-0000-0000-00001C000000}"/>
    <hyperlink ref="N32" r:id="rId30" xr:uid="{00000000-0004-0000-0000-00001D000000}"/>
    <hyperlink ref="N33" r:id="rId31" xr:uid="{00000000-0004-0000-0000-00001E000000}"/>
    <hyperlink ref="N34" r:id="rId32" xr:uid="{00000000-0004-0000-0000-00001F000000}"/>
    <hyperlink ref="N35" r:id="rId33" xr:uid="{00000000-0004-0000-0000-000020000000}"/>
    <hyperlink ref="N36" r:id="rId34" xr:uid="{00000000-0004-0000-0000-000021000000}"/>
    <hyperlink ref="N37" r:id="rId35" xr:uid="{00000000-0004-0000-0000-000022000000}"/>
    <hyperlink ref="N38" r:id="rId36" xr:uid="{00000000-0004-0000-0000-000023000000}"/>
    <hyperlink ref="N39" r:id="rId37" xr:uid="{00000000-0004-0000-0000-000024000000}"/>
    <hyperlink ref="N40" r:id="rId38" xr:uid="{00000000-0004-0000-0000-000025000000}"/>
    <hyperlink ref="N41" r:id="rId39" xr:uid="{00000000-0004-0000-0000-000026000000}"/>
    <hyperlink ref="N42" r:id="rId40" xr:uid="{00000000-0004-0000-0000-000027000000}"/>
    <hyperlink ref="N43" r:id="rId41" xr:uid="{00000000-0004-0000-0000-000028000000}"/>
    <hyperlink ref="N44" r:id="rId42" xr:uid="{00000000-0004-0000-0000-000029000000}"/>
    <hyperlink ref="N45" r:id="rId43" xr:uid="{00000000-0004-0000-0000-00002A000000}"/>
    <hyperlink ref="N46" r:id="rId44" xr:uid="{00000000-0004-0000-0000-00002B000000}"/>
    <hyperlink ref="N47" r:id="rId45" xr:uid="{00000000-0004-0000-0000-00002C000000}"/>
    <hyperlink ref="N48" r:id="rId46" xr:uid="{00000000-0004-0000-0000-00002D000000}"/>
    <hyperlink ref="N49" r:id="rId47" xr:uid="{00000000-0004-0000-0000-00002E000000}"/>
    <hyperlink ref="N50" r:id="rId48" xr:uid="{00000000-0004-0000-0000-00002F000000}"/>
    <hyperlink ref="N51" r:id="rId49" xr:uid="{00000000-0004-0000-0000-000030000000}"/>
    <hyperlink ref="N52" r:id="rId50" xr:uid="{00000000-0004-0000-0000-000031000000}"/>
    <hyperlink ref="N53" r:id="rId51" xr:uid="{00000000-0004-0000-0000-000032000000}"/>
    <hyperlink ref="N54" r:id="rId52" xr:uid="{00000000-0004-0000-0000-000033000000}"/>
    <hyperlink ref="N55" r:id="rId53" xr:uid="{00000000-0004-0000-0000-000034000000}"/>
    <hyperlink ref="N56" r:id="rId54" xr:uid="{00000000-0004-0000-0000-000035000000}"/>
    <hyperlink ref="N57" r:id="rId55" xr:uid="{00000000-0004-0000-0000-000036000000}"/>
    <hyperlink ref="N58" r:id="rId56" xr:uid="{00000000-0004-0000-0000-000037000000}"/>
    <hyperlink ref="N59" r:id="rId57" xr:uid="{00000000-0004-0000-0000-000038000000}"/>
    <hyperlink ref="N60" r:id="rId58" xr:uid="{00000000-0004-0000-0000-000039000000}"/>
    <hyperlink ref="N61" r:id="rId59" xr:uid="{00000000-0004-0000-0000-00003A000000}"/>
    <hyperlink ref="N62" r:id="rId60" xr:uid="{00000000-0004-0000-0000-00003B000000}"/>
    <hyperlink ref="N63" r:id="rId61" xr:uid="{00000000-0004-0000-0000-00003C000000}"/>
    <hyperlink ref="N64" r:id="rId62" xr:uid="{00000000-0004-0000-0000-00003D000000}"/>
    <hyperlink ref="N65" r:id="rId63" xr:uid="{00000000-0004-0000-0000-00003E000000}"/>
    <hyperlink ref="N66" r:id="rId64" xr:uid="{00000000-0004-0000-0000-00003F000000}"/>
    <hyperlink ref="N67" r:id="rId65" xr:uid="{00000000-0004-0000-0000-000040000000}"/>
    <hyperlink ref="N68" r:id="rId66" xr:uid="{00000000-0004-0000-0000-000041000000}"/>
    <hyperlink ref="N69" r:id="rId67" xr:uid="{00000000-0004-0000-0000-000042000000}"/>
    <hyperlink ref="N70" r:id="rId68" xr:uid="{00000000-0004-0000-0000-000043000000}"/>
    <hyperlink ref="N71" r:id="rId69" xr:uid="{00000000-0004-0000-0000-000044000000}"/>
    <hyperlink ref="N72" r:id="rId70" xr:uid="{00000000-0004-0000-0000-000045000000}"/>
    <hyperlink ref="N73" r:id="rId71" xr:uid="{00000000-0004-0000-0000-000046000000}"/>
    <hyperlink ref="N74" r:id="rId72" xr:uid="{00000000-0004-0000-0000-000047000000}"/>
    <hyperlink ref="N75" r:id="rId73" xr:uid="{00000000-0004-0000-0000-000048000000}"/>
    <hyperlink ref="N76" r:id="rId74" xr:uid="{00000000-0004-0000-0000-000049000000}"/>
    <hyperlink ref="N77" r:id="rId75" xr:uid="{00000000-0004-0000-0000-00004A000000}"/>
    <hyperlink ref="N78" r:id="rId76" xr:uid="{00000000-0004-0000-0000-00004B000000}"/>
    <hyperlink ref="N79" r:id="rId77" xr:uid="{00000000-0004-0000-0000-00004C000000}"/>
    <hyperlink ref="N80" r:id="rId78" xr:uid="{00000000-0004-0000-0000-00004D000000}"/>
    <hyperlink ref="N81" r:id="rId79" xr:uid="{00000000-0004-0000-0000-00004E000000}"/>
    <hyperlink ref="N82" r:id="rId80" xr:uid="{00000000-0004-0000-0000-00004F000000}"/>
    <hyperlink ref="N83" r:id="rId81" xr:uid="{00000000-0004-0000-0000-000050000000}"/>
    <hyperlink ref="N84" r:id="rId82" xr:uid="{00000000-0004-0000-0000-000051000000}"/>
    <hyperlink ref="N85" r:id="rId83" xr:uid="{00000000-0004-0000-0000-000052000000}"/>
    <hyperlink ref="N86" r:id="rId84" xr:uid="{00000000-0004-0000-0000-000053000000}"/>
    <hyperlink ref="N87" r:id="rId85" xr:uid="{00000000-0004-0000-0000-000054000000}"/>
    <hyperlink ref="N88" r:id="rId86" xr:uid="{00000000-0004-0000-0000-000055000000}"/>
    <hyperlink ref="N89" r:id="rId87" xr:uid="{00000000-0004-0000-0000-000056000000}"/>
    <hyperlink ref="N90" r:id="rId88" xr:uid="{00000000-0004-0000-0000-000057000000}"/>
    <hyperlink ref="N91" r:id="rId89" xr:uid="{00000000-0004-0000-0000-000058000000}"/>
    <hyperlink ref="N92" r:id="rId90" xr:uid="{00000000-0004-0000-0000-000059000000}"/>
  </hyperlinks>
  <pageMargins left="0.75" right="0.75" top="1" bottom="1" header="0.5" footer="0.5"/>
  <pageSetup orientation="portrait"/>
  <drawing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Ejecucion_Contratos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Tatiana Guerrero Rosero</cp:lastModifiedBy>
  <dcterms:created xsi:type="dcterms:W3CDTF">2026-04-27T18:17:14Z</dcterms:created>
  <dcterms:modified xsi:type="dcterms:W3CDTF">2026-05-12T00:37:06Z</dcterms:modified>
</cp:coreProperties>
</file>