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/Users/nataliapenagosbermudez/Documents/AND/TALENTO HUMANO /PLANES/"/>
    </mc:Choice>
  </mc:AlternateContent>
  <xr:revisionPtr revIDLastSave="0" documentId="13_ncr:1_{BE432F67-1DB2-D54F-A33E-84AC2FD46F46}" xr6:coauthVersionLast="47" xr6:coauthVersionMax="47" xr10:uidLastSave="{00000000-0000-0000-0000-000000000000}"/>
  <bookViews>
    <workbookView xWindow="0" yWindow="660" windowWidth="29400" windowHeight="18460" xr2:uid="{51C348D9-123D-A24B-91D2-7C248A044B22}"/>
  </bookViews>
  <sheets>
    <sheet name="PIC" sheetId="5" r:id="rId1"/>
    <sheet name="Actividades bienestar " sheetId="2" r:id="rId2"/>
    <sheet name="Cronograma Capacitaciones SST" sheetId="8" r:id="rId3"/>
    <sheet name="Hoja2" sheetId="7" r:id="rId4"/>
  </sheets>
  <definedNames>
    <definedName name="_xlnm.Print_Area" localSheetId="1">'Actividades bienestar '!$A$1:$AC$58</definedName>
    <definedName name="_xlnm.Print_Area" localSheetId="2">'Cronograma Capacitaciones SST'!$A$1:$AC$74</definedName>
    <definedName name="_xlnm.Print_Titles" localSheetId="1">'Actividades bienestar '!$1:$3</definedName>
    <definedName name="_xlnm.Print_Titles" localSheetId="2">'Cronograma Capacitaciones SST'!$1:$3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2" i="5" l="1"/>
  <c r="C49" i="8"/>
  <c r="D49" i="8"/>
  <c r="E49" i="8"/>
  <c r="F49" i="8"/>
  <c r="G49" i="8"/>
  <c r="H49" i="8"/>
  <c r="H53" i="8" s="1"/>
  <c r="I49" i="8"/>
  <c r="I53" i="8" s="1"/>
  <c r="J49" i="8"/>
  <c r="J53" i="8" s="1"/>
  <c r="I54" i="8" s="1"/>
  <c r="I56" i="8" s="1"/>
  <c r="K49" i="8"/>
  <c r="K53" i="8" s="1"/>
  <c r="L49" i="8"/>
  <c r="L53" i="8" s="1"/>
  <c r="K54" i="8" s="1"/>
  <c r="K56" i="8" s="1"/>
  <c r="M49" i="8"/>
  <c r="N49" i="8"/>
  <c r="O49" i="8"/>
  <c r="P49" i="8"/>
  <c r="Q49" i="8"/>
  <c r="R49" i="8"/>
  <c r="R53" i="8" s="1"/>
  <c r="Q54" i="8" s="1"/>
  <c r="Q56" i="8" s="1"/>
  <c r="S49" i="8"/>
  <c r="S53" i="8" s="1"/>
  <c r="T49" i="8"/>
  <c r="T53" i="8" s="1"/>
  <c r="U49" i="8"/>
  <c r="U53" i="8" s="1"/>
  <c r="U54" i="8" s="1"/>
  <c r="U56" i="8" s="1"/>
  <c r="V49" i="8"/>
  <c r="W49" i="8"/>
  <c r="X49" i="8"/>
  <c r="Y49" i="8"/>
  <c r="Z49" i="8"/>
  <c r="C53" i="8"/>
  <c r="D53" i="8"/>
  <c r="E53" i="8"/>
  <c r="F53" i="8"/>
  <c r="G53" i="8"/>
  <c r="AA53" i="8" s="1"/>
  <c r="M53" i="8"/>
  <c r="N53" i="8"/>
  <c r="M54" i="8" s="1"/>
  <c r="M56" i="8" s="1"/>
  <c r="O53" i="8"/>
  <c r="P53" i="8"/>
  <c r="O54" i="8" s="1"/>
  <c r="O56" i="8" s="1"/>
  <c r="Q53" i="8"/>
  <c r="W53" i="8"/>
  <c r="X53" i="8"/>
  <c r="Y53" i="8"/>
  <c r="Z53" i="8"/>
  <c r="W54" i="8"/>
  <c r="Y54" i="8"/>
  <c r="Y56" i="8" s="1"/>
  <c r="E56" i="8"/>
  <c r="S56" i="8"/>
  <c r="W56" i="8"/>
  <c r="AA202" i="5"/>
  <c r="F205" i="5"/>
  <c r="S198" i="5"/>
  <c r="S202" i="5" s="1"/>
  <c r="R198" i="5"/>
  <c r="R202" i="5" s="1"/>
  <c r="T198" i="5"/>
  <c r="T202" i="5" s="1"/>
  <c r="U198" i="5"/>
  <c r="U202" i="5" s="1"/>
  <c r="V198" i="5"/>
  <c r="V202" i="5" s="1"/>
  <c r="W198" i="5"/>
  <c r="X198" i="5"/>
  <c r="X202" i="5" s="1"/>
  <c r="Y198" i="5"/>
  <c r="Y202" i="5" s="1"/>
  <c r="Z198" i="5"/>
  <c r="Z202" i="5" s="1"/>
  <c r="AA198" i="5"/>
  <c r="P198" i="5"/>
  <c r="P202" i="5" s="1"/>
  <c r="O198" i="5"/>
  <c r="O202" i="5" s="1"/>
  <c r="N198" i="5"/>
  <c r="N202" i="5" s="1"/>
  <c r="M198" i="5"/>
  <c r="M202" i="5" s="1"/>
  <c r="L198" i="5"/>
  <c r="L202" i="5" s="1"/>
  <c r="K198" i="5"/>
  <c r="K202" i="5" s="1"/>
  <c r="J198" i="5"/>
  <c r="J202" i="5" s="1"/>
  <c r="I198" i="5"/>
  <c r="I202" i="5" s="1"/>
  <c r="H198" i="5"/>
  <c r="H202" i="5" s="1"/>
  <c r="G198" i="5"/>
  <c r="F198" i="5"/>
  <c r="F202" i="5" s="1"/>
  <c r="E198" i="5"/>
  <c r="E202" i="5" s="1"/>
  <c r="D198" i="5"/>
  <c r="D202" i="5" s="1"/>
  <c r="W202" i="5"/>
  <c r="Q198" i="5"/>
  <c r="Q202" i="5" s="1"/>
  <c r="G54" i="8" l="1"/>
  <c r="G56" i="8" s="1"/>
  <c r="AB53" i="8"/>
  <c r="AA55" i="8" s="1"/>
  <c r="AA49" i="8"/>
  <c r="AB202" i="5"/>
  <c r="L203" i="5"/>
  <c r="L205" i="5" s="1"/>
  <c r="N203" i="5"/>
  <c r="N205" i="5" s="1"/>
  <c r="X203" i="5"/>
  <c r="X205" i="5" s="1"/>
  <c r="P203" i="5"/>
  <c r="P205" i="5" s="1"/>
  <c r="Z203" i="5"/>
  <c r="Z205" i="5" s="1"/>
  <c r="V203" i="5"/>
  <c r="V205" i="5" s="1"/>
  <c r="R203" i="5"/>
  <c r="R205" i="5" s="1"/>
  <c r="H203" i="5"/>
  <c r="H205" i="5" s="1"/>
  <c r="AC202" i="5"/>
  <c r="J203" i="5"/>
  <c r="J205" i="5" s="1"/>
  <c r="T203" i="5"/>
  <c r="T205" i="5" s="1"/>
  <c r="AB198" i="5"/>
  <c r="C33" i="2"/>
  <c r="D33" i="2"/>
  <c r="E33" i="2"/>
  <c r="F33" i="2"/>
  <c r="G33" i="2"/>
  <c r="H33" i="2"/>
  <c r="H37" i="2" s="1"/>
  <c r="I33" i="2"/>
  <c r="I37" i="2" s="1"/>
  <c r="J33" i="2"/>
  <c r="J37" i="2" s="1"/>
  <c r="I38" i="2" s="1"/>
  <c r="I40" i="2" s="1"/>
  <c r="K33" i="2"/>
  <c r="K37" i="2" s="1"/>
  <c r="L33" i="2"/>
  <c r="L37" i="2" s="1"/>
  <c r="K38" i="2" s="1"/>
  <c r="K40" i="2" s="1"/>
  <c r="M33" i="2"/>
  <c r="N33" i="2"/>
  <c r="O33" i="2"/>
  <c r="P33" i="2"/>
  <c r="P37" i="2" s="1"/>
  <c r="O38" i="2" s="1"/>
  <c r="O40" i="2" s="1"/>
  <c r="Q33" i="2"/>
  <c r="Q37" i="2" s="1"/>
  <c r="R33" i="2"/>
  <c r="R37" i="2" s="1"/>
  <c r="S33" i="2"/>
  <c r="S37" i="2" s="1"/>
  <c r="T33" i="2"/>
  <c r="T37" i="2" s="1"/>
  <c r="S38" i="2" s="1"/>
  <c r="S40" i="2" s="1"/>
  <c r="U33" i="2"/>
  <c r="U37" i="2" s="1"/>
  <c r="V33" i="2"/>
  <c r="V37" i="2" s="1"/>
  <c r="U38" i="2" s="1"/>
  <c r="U40" i="2" s="1"/>
  <c r="W33" i="2"/>
  <c r="X33" i="2"/>
  <c r="Y33" i="2"/>
  <c r="Z33" i="2"/>
  <c r="C37" i="2"/>
  <c r="D37" i="2"/>
  <c r="E37" i="2"/>
  <c r="F37" i="2"/>
  <c r="G37" i="2"/>
  <c r="M37" i="2"/>
  <c r="N37" i="2"/>
  <c r="O37" i="2"/>
  <c r="W37" i="2"/>
  <c r="X37" i="2"/>
  <c r="Y37" i="2"/>
  <c r="Z37" i="2"/>
  <c r="Y38" i="2" s="1"/>
  <c r="Y40" i="2" s="1"/>
  <c r="W38" i="2"/>
  <c r="W40" i="2" s="1"/>
  <c r="E40" i="2"/>
  <c r="AB204" i="5" l="1"/>
  <c r="Q38" i="2"/>
  <c r="Q40" i="2" s="1"/>
  <c r="G38" i="2"/>
  <c r="G40" i="2" s="1"/>
  <c r="M38" i="2"/>
  <c r="M40" i="2" s="1"/>
  <c r="AA37" i="2"/>
  <c r="AB37" i="2"/>
  <c r="AA39" i="2" s="1"/>
  <c r="AA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tc={429C05E4-A9CD-2F43-A33E-8648646A65F7}</author>
  </authors>
  <commentList>
    <comment ref="F157" authorId="0" shapeId="0" xr:uid="{429C05E4-A9CD-2F43-A33E-8648646A65F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7 de febrero de 2026
</t>
      </text>
    </comment>
  </commentList>
</comments>
</file>

<file path=xl/sharedStrings.xml><?xml version="1.0" encoding="utf-8"?>
<sst xmlns="http://schemas.openxmlformats.org/spreadsheetml/2006/main" count="585" uniqueCount="169">
  <si>
    <t>CRONOGRAMA DE CAPACITACION-PIC
VIGENCIA 2026
AGENCIA NACIONAL DIGITAL</t>
  </si>
  <si>
    <t>Versión 00</t>
  </si>
  <si>
    <t xml:space="preserve">Fecha de Aprobación:
</t>
  </si>
  <si>
    <t>Página 1 de 1</t>
  </si>
  <si>
    <t>OBJETIVO</t>
  </si>
  <si>
    <t>Establecer una guía práctica de trabajo en referencia a las actividades proyectadas en el Programa de capapcitacion Agencia Nacional Digital y desarrollar el respectivo seguimiento de las mismas, durante la Vigencia 2026.</t>
  </si>
  <si>
    <t>META</t>
  </si>
  <si>
    <t>INDICADORES</t>
  </si>
  <si>
    <t>Meta Base: 80%</t>
  </si>
  <si>
    <t>Cumplir con el 80% de las actividades proyectadas en el Programa de bienestar de la Agencia Nacional Digital vigencia 2026.</t>
  </si>
  <si>
    <r>
      <rPr>
        <b/>
        <sz val="10"/>
        <rFont val="Calibri"/>
        <family val="2"/>
      </rPr>
      <t xml:space="preserve">Cumplimiento: 
</t>
    </r>
    <r>
      <rPr>
        <sz val="10"/>
        <rFont val="Calibri"/>
        <family val="2"/>
      </rPr>
      <t xml:space="preserve">(Nº de actividades Ejecutadas / Nº de actividades Programadas) x 100
</t>
    </r>
    <r>
      <rPr>
        <b/>
        <sz val="10"/>
        <rFont val="Calibri"/>
        <family val="2"/>
      </rPr>
      <t xml:space="preserve">Cobertura:
</t>
    </r>
    <r>
      <rPr>
        <sz val="10"/>
        <rFont val="Calibri"/>
        <family val="2"/>
      </rPr>
      <t xml:space="preserve">(Nº de Trabajadores Asistentes a las actividades/ Nº Total de Trabajadores Convocados) x 100
</t>
    </r>
  </si>
  <si>
    <t>ACTIVIDAD</t>
  </si>
  <si>
    <t>CRONOGRAMA DE  ACTIVIDADES - VIGENCIA 2026</t>
  </si>
  <si>
    <t xml:space="preserve">Responsable (s) </t>
  </si>
  <si>
    <t>Convocados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</si>
  <si>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</si>
  <si>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</si>
  <si>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</si>
  <si>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</si>
  <si>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</si>
  <si>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</si>
  <si>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</si>
  <si>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</si>
  <si>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</si>
  <si>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</si>
  <si>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</si>
  <si>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</si>
  <si>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</si>
  <si>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</si>
  <si>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TALENTO HUMANO.</t>
  </si>
  <si>
    <t xml:space="preserve">Trabajo en equipo </t>
  </si>
  <si>
    <t>Lider de talento de Humano.</t>
  </si>
  <si>
    <t xml:space="preserve">Todo el personal </t>
  </si>
  <si>
    <t xml:space="preserve">inteligencia emocional </t>
  </si>
  <si>
    <t>Circular 026 de 2023 (Prevencion y atencin de acoso laboral y sexual)</t>
  </si>
  <si>
    <t xml:space="preserve">Codigo de integridad </t>
  </si>
  <si>
    <t>solución de conflictos</t>
  </si>
  <si>
    <t xml:space="preserve">Neuroliderazgo </t>
  </si>
  <si>
    <t xml:space="preserve">Clima organizacional </t>
  </si>
  <si>
    <t xml:space="preserve">Manejo del tiempo </t>
  </si>
  <si>
    <t xml:space="preserve">ABC de Genero y equidad laboral </t>
  </si>
  <si>
    <t xml:space="preserve">Trato digno </t>
  </si>
  <si>
    <t>PROGRAMA DE INDUCCION Y REINDUCCION.</t>
  </si>
  <si>
    <t xml:space="preserve">Induccion Institucional (Mision,vision,valores.SIG-SST,politicas,SIG y plan estrategico)	
	</t>
  </si>
  <si>
    <t>Induccion al pueto de trabajo</t>
  </si>
  <si>
    <t xml:space="preserve">Jefe Inmediato y/o supervisor del contrato </t>
  </si>
  <si>
    <t xml:space="preserve">PROGRAMA DE BIENESTAR E INCENTIVOS </t>
  </si>
  <si>
    <t>Celebracion dia de cumpleaños a colaboradores de la AND</t>
  </si>
  <si>
    <t>LIder de talento de Humano.</t>
  </si>
  <si>
    <t xml:space="preserve">Homenaje dia de la mujer </t>
  </si>
  <si>
    <t xml:space="preserve">Dia del hombre </t>
  </si>
  <si>
    <t xml:space="preserve">Dia de la madre </t>
  </si>
  <si>
    <t xml:space="preserve">Dia del padre </t>
  </si>
  <si>
    <t xml:space="preserve">Dia de amor y de la amistad </t>
  </si>
  <si>
    <t xml:space="preserve">Celebracion de hallowen </t>
  </si>
  <si>
    <t xml:space="preserve">Dia especial de integro colaboradores AND </t>
  </si>
  <si>
    <t xml:space="preserve">Encuentro de agradecimiento de fin de año </t>
  </si>
  <si>
    <t xml:space="preserve">Navidad </t>
  </si>
  <si>
    <t>PLAN SG-SST</t>
  </si>
  <si>
    <t>Socialización de la Política de Seguridad y Salud en el Trabajo.</t>
  </si>
  <si>
    <t>Lider  del Sitema de Seguridad y Salud en el Trabajo</t>
  </si>
  <si>
    <t>Capacitación: Prevención de Riesgos.</t>
  </si>
  <si>
    <t>Capacitación: Comité Paritario de Seguridad y Salud en el Trabajo -COPASST-</t>
  </si>
  <si>
    <t>Capacitación: Comité de Convivencia Laboral -CCL-</t>
  </si>
  <si>
    <t>Capacitación: Accidentes Laborales.</t>
  </si>
  <si>
    <t>Capacitación: Reporte de Accidentes Laborales.</t>
  </si>
  <si>
    <t>Taller: Manejo del Estrés.</t>
  </si>
  <si>
    <t>Capacitación: Actividades Preventivas y Técnicas de autocuidado.</t>
  </si>
  <si>
    <t>Capacitación: Identificación de peligros, valoración de Riesgos e implementación de controles.</t>
  </si>
  <si>
    <t>Socialización: Comunicación Asertiva.</t>
  </si>
  <si>
    <t>Capacitación: Resolución de Conflictos.</t>
  </si>
  <si>
    <t>Capacitación: Primeros Auxilios.</t>
  </si>
  <si>
    <t>Capacitacion: Tipos de Enfermedades más comunes y como evitarlas.</t>
  </si>
  <si>
    <t>Capacitacion: Pausas activas</t>
  </si>
  <si>
    <t>Capacitación: Brigada de Emergencia.</t>
  </si>
  <si>
    <t>Capacitación: Prevención de Incendios y Manejo de Extintores.</t>
  </si>
  <si>
    <t>Induccion y Reinduccion institucional AND2026</t>
  </si>
  <si>
    <t xml:space="preserve">Jornada de Salud y Bienestar </t>
  </si>
  <si>
    <t>DIRECCIONAMIENTO ESTRATÉGICO</t>
  </si>
  <si>
    <t xml:space="preserve">CAPACITACIÓN </t>
  </si>
  <si>
    <t>Modelos de gestión y planeación estratégica</t>
  </si>
  <si>
    <t xml:space="preserve">Profesional de planeación </t>
  </si>
  <si>
    <t>Capacitacion indicadores de  Gestion y analitica de datos</t>
  </si>
  <si>
    <t>GESTIÓN CON VALORES PARA EL RESULTADO</t>
  </si>
  <si>
    <t xml:space="preserve">PLAN DE CAPACITACIÓN </t>
  </si>
  <si>
    <t>USO Y APROPIACIÓN transformacion Digitial/apropiacion TI</t>
  </si>
  <si>
    <t>Capacitacion en toda la filosofia de Agilismo,no solo en el desarrrolo de proyecyo,sino igulamente en el de compañias agiles.</t>
  </si>
  <si>
    <t>Subdirección de desarrollo y SCD</t>
  </si>
  <si>
    <t xml:space="preserve">Capacitacion en el metodo SRUM(Scrum master y producto Owner) para el desarrollo de proyectos de software </t>
  </si>
  <si>
    <t>Transformacion digital</t>
  </si>
  <si>
    <t xml:space="preserve">inteligencia artificial </t>
  </si>
  <si>
    <t xml:space="preserve">Infrastrucura fisica /nube Publica </t>
  </si>
  <si>
    <t xml:space="preserve">SEGURIDAD DE LA INFORMACION </t>
  </si>
  <si>
    <t>Conceptos de Seguridad de la informacion.Asguriamiento informatico y Ciberseguridad.</t>
  </si>
  <si>
    <t>Subdorección de desarrollo y SCD</t>
  </si>
  <si>
    <t xml:space="preserve">Que son piliticas y procedimientos de seguridad y privacidad de la información </t>
  </si>
  <si>
    <t>Importancia de la Gestion de Activos y riesgos de Seguridad</t>
  </si>
  <si>
    <t>Ciberamenazas</t>
  </si>
  <si>
    <t>Sensibilizacion alcance certificado ISO 27001</t>
  </si>
  <si>
    <t>Que es el desarrollo Seguir y sus practicas.</t>
  </si>
  <si>
    <t xml:space="preserve">Gestion de incidentes y eventos de ciberseguridad </t>
  </si>
  <si>
    <t>Continuidad de negocio</t>
  </si>
  <si>
    <t xml:space="preserve">APROPIACIÓN DE GESTIÓN POR PROCESOS </t>
  </si>
  <si>
    <t>Defensa juridica</t>
  </si>
  <si>
    <t>Subdirector Juridico</t>
  </si>
  <si>
    <t xml:space="preserve">Conflicto de interés </t>
  </si>
  <si>
    <t xml:space="preserve">Seguridad y datos personales </t>
  </si>
  <si>
    <t>Socializacion código de comportamientos politica de integridad y prevencion de conflictos de interés.</t>
  </si>
  <si>
    <t xml:space="preserve">Inducción importancia de la Gestion documental en la entidad </t>
  </si>
  <si>
    <t xml:space="preserve">Socializacion actualizacion  guia elaboracion de documentos </t>
  </si>
  <si>
    <t>Lider de Gestión documental</t>
  </si>
  <si>
    <t xml:space="preserve">Capacitacion instructivo  de uso SharePoint </t>
  </si>
  <si>
    <t>Capacitación Aplicación de Tablas de Retención Documental (TRD)</t>
  </si>
  <si>
    <t>Capacitación Transferencias documentales y control de entrega</t>
  </si>
  <si>
    <t>MIPG</t>
  </si>
  <si>
    <t xml:space="preserve">Gestión de Riesgo </t>
  </si>
  <si>
    <t>SIGAND (Sistema integrado de gestion AND)</t>
  </si>
  <si>
    <t>Ley de  trasnperarecncia y acceso a la informacion (ley 1712 de 2014)</t>
  </si>
  <si>
    <t xml:space="preserve">Capacitacion uso y Ahorro eficiente del agua </t>
  </si>
  <si>
    <t>Lider de Gestión Ambiental</t>
  </si>
  <si>
    <t xml:space="preserve">Capacitación consumo responsbale de la energía eléctrica </t>
  </si>
  <si>
    <t xml:space="preserve">Capacitación correctar dsiposicion y separación de los resisduos </t>
  </si>
  <si>
    <t>Capacitacion reutilizacion y aproechamieno de los residuos sólidos.</t>
  </si>
  <si>
    <t xml:space="preserve">Capacitación correcto uso del papel </t>
  </si>
  <si>
    <t>Capacitación estretgias que contribuyen a la disminucion del cambio climático</t>
  </si>
  <si>
    <t>Atencion al ciudadano:Servcios Ciudadanos Digitale</t>
  </si>
  <si>
    <t xml:space="preserve">EVALUACIÓN DE RESULTADOS </t>
  </si>
  <si>
    <t xml:space="preserve">Analisis de indicadores: analitica de datos </t>
  </si>
  <si>
    <t xml:space="preserve">Planes de mejoramiento,resultado para la mejora continua </t>
  </si>
  <si>
    <t xml:space="preserve">INFORMACIÓN Y COMUNICACIÓN </t>
  </si>
  <si>
    <t xml:space="preserve">Canales oficiales de comunicaciones  AND </t>
  </si>
  <si>
    <t>Lider de comunicaciones-Lider de Grupo de Interes</t>
  </si>
  <si>
    <t>Politica de Comunicaciones estrategicas AND</t>
  </si>
  <si>
    <t>Lenguaje claro</t>
  </si>
  <si>
    <t>Rendicion de cuentas</t>
  </si>
  <si>
    <r>
      <t>Lider de comunicaciones-</t>
    </r>
    <r>
      <rPr>
        <sz val="12"/>
        <color rgb="FFFF0000"/>
        <rFont val="Aptos Narrow (Cuerpo)"/>
      </rPr>
      <t>Lider de Grupo de Interes</t>
    </r>
  </si>
  <si>
    <t xml:space="preserve">GESTIÓN DEL CONOCIMEINTO E INNOVACIÓN </t>
  </si>
  <si>
    <t xml:space="preserve">Gestion del conocimiento Repositorios y herramientas tecnologicas </t>
  </si>
  <si>
    <r>
      <rPr>
        <sz val="12"/>
        <color rgb="FFFF0000"/>
        <rFont val="Aptos Narrow (Cuerpo)"/>
      </rPr>
      <t>Lider Gestion del conocimiento</t>
    </r>
    <r>
      <rPr>
        <sz val="12"/>
        <color theme="1"/>
        <rFont val="Aptos Narrow"/>
        <family val="2"/>
        <scheme val="minor"/>
      </rPr>
      <t>-Profesional TI</t>
    </r>
  </si>
  <si>
    <t>CONTROL INTERNO</t>
  </si>
  <si>
    <t>Autocontrol en el marco del MECI</t>
  </si>
  <si>
    <t xml:space="preserve">Profesional control interno </t>
  </si>
  <si>
    <t>Mejora continua y Planes de Mejoramiento</t>
  </si>
  <si>
    <t xml:space="preserve">Modelo 3 lineas de Defensa </t>
  </si>
  <si>
    <t>Total Actividades</t>
  </si>
  <si>
    <t>Actividades</t>
  </si>
  <si>
    <t>MONITOREO DEL PROGRAMA /VIGENCIA</t>
  </si>
  <si>
    <t>1. CUMPLIMIENTO DEL PROGRAMA</t>
  </si>
  <si>
    <t>PROYECCIÓN ANUAL</t>
  </si>
  <si>
    <t>CUMPLIMIENTO ANUAL</t>
  </si>
  <si>
    <t>Actividades Programadas/Ejecutadas en el Mes</t>
  </si>
  <si>
    <t xml:space="preserve">% Ejecución Mensual del Programa bienestar </t>
  </si>
  <si>
    <t>Cantidad de Actividades Programadas</t>
  </si>
  <si>
    <t>Cantidad de Actividades Ejecutadas</t>
  </si>
  <si>
    <t>% Cumplimiento Proyectada por Mes</t>
  </si>
  <si>
    <t>% Cumplimiento Meta en el Mes</t>
  </si>
  <si>
    <t>CRONOGRAMA DE BIENESTAR 
VIGENCIA 2026
AGENCIA NACIONAL DIGITAL</t>
  </si>
  <si>
    <t>Versión 001</t>
  </si>
  <si>
    <t>Establecer una guía práctica de trabajo en referencia a las actividades proyectadas en el Programa de Binestar de la Agencia Nacional Digital y desarrollar el respectivo seguimiento de las mismas, durante la Vigencia 2026.</t>
  </si>
  <si>
    <t xml:space="preserve">Lider de Talento Humano 
</t>
  </si>
  <si>
    <t xml:space="preserve">Todos los colaboradores de planta  y Contratistas	
	</t>
  </si>
  <si>
    <t>CRONOGRAMA DE CAPACITACIÓN ANUAL EN SEGURIDAD Y SALUD EN EL TRABAJO -SST-
VIGENCIA 2026
AGENCIA NACIONAL DIGITAL</t>
  </si>
  <si>
    <t>Establecer una guía práctica de trabajo en referencia a las actividades proyectadas en el Programa de Capacitación Anual en Seguridad y Salud en el Trabajo (SST) de la Agencia Nacional Digital y desarrollar el respectivo seguimiento de las mismas, durante la Vigencia 2026.</t>
  </si>
  <si>
    <t>Cumplir con el 80% de las actividades proyectadas en el Programa de Capacitación Anual en Seguridad y Salud en el Trabajo -SG-SST- de la Agencia Nacional Digital vigencia 2026.</t>
  </si>
  <si>
    <r>
      <rPr>
        <b/>
        <sz val="10"/>
        <rFont val="Calibri"/>
        <family val="2"/>
      </rPr>
      <t xml:space="preserve">Cumplimiento: 
</t>
    </r>
    <r>
      <rPr>
        <sz val="10"/>
        <rFont val="Calibri"/>
        <family val="2"/>
      </rPr>
      <t xml:space="preserve">(Nº de Capacitaciones Ejecutadas / Nº de Capacitaciones Programadas) x 100
</t>
    </r>
    <r>
      <rPr>
        <b/>
        <sz val="10"/>
        <rFont val="Calibri"/>
        <family val="2"/>
      </rPr>
      <t xml:space="preserve">Cobertura:
</t>
    </r>
    <r>
      <rPr>
        <sz val="10"/>
        <rFont val="Calibri"/>
        <family val="2"/>
      </rPr>
      <t xml:space="preserve">(Nº de Trabajadores Asistentes a las Cap/ Nº Total de Trabajadores Convocados) x 100
</t>
    </r>
    <r>
      <rPr>
        <b/>
        <sz val="10"/>
        <rFont val="Calibri"/>
        <family val="2"/>
      </rPr>
      <t xml:space="preserve">Eficiencia:
</t>
    </r>
    <r>
      <rPr>
        <sz val="10"/>
        <rFont val="Calibri"/>
        <family val="2"/>
      </rPr>
      <t>(Nº de Capacitaciones Calificadas Optimamente / Nº Total de Capacitaciones) x 100</t>
    </r>
  </si>
  <si>
    <t>CRONOGRAMA DE CAPACITACIONES EN SST - VIGENCIA 2026</t>
  </si>
  <si>
    <t xml:space="preserve">SST/ Talento humano
ARL - POSITIVA
</t>
  </si>
  <si>
    <t xml:space="preserve">Todos los colaboradores de planta  .	
	</t>
  </si>
  <si>
    <t>% Ejecución Mensual del Programa Anual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</si>
</sst>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Aptos Narrow"/>
      <family val="2"/>
      <scheme val="minor"/>
    </font>
    <font>
      <sz val="10"/>
      <name val="Arial"/>
      <family val="2"/>
    </font>
    <font>
      <sz val="9"/>
      <name val="Calibri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rial"/>
      <family val="2"/>
    </font>
    <font>
      <b/>
      <sz val="10"/>
      <color theme="2" tint="-0.89999084444715716"/>
      <name val="Aptos Narrow"/>
      <family val="2"/>
      <scheme val="minor"/>
    </font>
    <font>
      <b/>
      <sz val="12"/>
      <color theme="2" tint="-0.89999084444715716"/>
      <name val="Aptos Narrow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7"/>
      <name val="Calibri"/>
      <family val="2"/>
    </font>
    <font>
      <sz val="10"/>
      <color theme="1"/>
      <name val="Calibri"/>
      <family val="2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FF0000"/>
      <name val="Aptos Narrow (Cuerpo)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F9C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F8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E3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7" fontId="1" fillId="0" borderId="0"/>
  </cellStyleXfs>
  <cellXfs count="431">
    <xf numFmtId="0" fontId="0" fillId="0" borderId="0" xfId="0"/>
    <xf numFmtId="0" fontId="2" fillId="0" borderId="0" xfId="1" applyFont="1"/>
    <xf numFmtId="0" fontId="2" fillId="2" borderId="0" xfId="1" applyFont="1" applyFill="1"/>
    <xf numFmtId="0" fontId="3" fillId="0" borderId="0" xfId="1" applyFont="1" applyAlignment="1">
      <alignment horizontal="center"/>
    </xf>
    <xf numFmtId="0" fontId="3" fillId="0" borderId="0" xfId="1" applyFont="1"/>
    <xf numFmtId="0" fontId="4" fillId="4" borderId="15" xfId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/>
    </xf>
    <xf numFmtId="1" fontId="10" fillId="5" borderId="16" xfId="3" applyNumberFormat="1" applyFont="1" applyFill="1" applyBorder="1" applyAlignment="1" applyProtection="1">
      <alignment horizontal="center" vertical="center"/>
      <protection locked="0"/>
    </xf>
    <xf numFmtId="1" fontId="10" fillId="5" borderId="17" xfId="3" applyNumberFormat="1" applyFont="1" applyFill="1" applyBorder="1" applyAlignment="1" applyProtection="1">
      <alignment horizontal="center" vertical="center"/>
      <protection locked="0"/>
    </xf>
    <xf numFmtId="1" fontId="10" fillId="5" borderId="18" xfId="3" applyNumberFormat="1" applyFont="1" applyFill="1" applyBorder="1" applyAlignment="1" applyProtection="1">
      <alignment horizontal="center" vertical="center"/>
      <protection locked="0"/>
    </xf>
    <xf numFmtId="1" fontId="10" fillId="3" borderId="18" xfId="3" applyNumberFormat="1" applyFont="1" applyFill="1" applyBorder="1" applyAlignment="1" applyProtection="1">
      <alignment horizontal="center" vertical="center"/>
      <protection locked="0"/>
    </xf>
    <xf numFmtId="1" fontId="10" fillId="3" borderId="17" xfId="3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/>
    <xf numFmtId="0" fontId="11" fillId="2" borderId="0" xfId="1" applyFont="1" applyFill="1"/>
    <xf numFmtId="1" fontId="13" fillId="7" borderId="15" xfId="3" applyNumberFormat="1" applyFont="1" applyFill="1" applyBorder="1" applyAlignment="1" applyProtection="1">
      <alignment horizontal="center" vertical="center" wrapText="1"/>
      <protection locked="0"/>
    </xf>
    <xf numFmtId="1" fontId="8" fillId="8" borderId="24" xfId="3" applyNumberFormat="1" applyFont="1" applyFill="1" applyBorder="1" applyAlignment="1" applyProtection="1">
      <alignment horizontal="center" vertical="center"/>
      <protection locked="0"/>
    </xf>
    <xf numFmtId="1" fontId="8" fillId="8" borderId="25" xfId="3" applyNumberFormat="1" applyFont="1" applyFill="1" applyBorder="1" applyAlignment="1" applyProtection="1">
      <alignment horizontal="center" vertical="center"/>
      <protection locked="0"/>
    </xf>
    <xf numFmtId="1" fontId="8" fillId="8" borderId="26" xfId="3" applyNumberFormat="1" applyFont="1" applyFill="1" applyBorder="1" applyAlignment="1" applyProtection="1">
      <alignment horizontal="center" vertical="center"/>
      <protection locked="0"/>
    </xf>
    <xf numFmtId="1" fontId="8" fillId="2" borderId="28" xfId="3" applyNumberFormat="1" applyFont="1" applyFill="1" applyBorder="1" applyAlignment="1" applyProtection="1">
      <alignment horizontal="center" vertical="center"/>
      <protection locked="0"/>
    </xf>
    <xf numFmtId="1" fontId="15" fillId="9" borderId="28" xfId="1" applyNumberFormat="1" applyFont="1" applyFill="1" applyBorder="1" applyAlignment="1" applyProtection="1">
      <alignment horizontal="center" vertical="center"/>
      <protection locked="0"/>
    </xf>
    <xf numFmtId="49" fontId="8" fillId="0" borderId="28" xfId="3" applyNumberFormat="1" applyFont="1" applyBorder="1" applyAlignment="1" applyProtection="1">
      <alignment vertical="center"/>
      <protection locked="0"/>
    </xf>
    <xf numFmtId="49" fontId="8" fillId="0" borderId="29" xfId="3" applyNumberFormat="1" applyFont="1" applyBorder="1" applyAlignment="1" applyProtection="1">
      <alignment vertical="center"/>
      <protection locked="0"/>
    </xf>
    <xf numFmtId="1" fontId="8" fillId="2" borderId="30" xfId="3" applyNumberFormat="1" applyFont="1" applyFill="1" applyBorder="1" applyAlignment="1" applyProtection="1">
      <alignment horizontal="center" vertical="center"/>
      <protection locked="0"/>
    </xf>
    <xf numFmtId="1" fontId="8" fillId="2" borderId="31" xfId="3" applyNumberFormat="1" applyFont="1" applyFill="1" applyBorder="1" applyAlignment="1" applyProtection="1">
      <alignment horizontal="center" vertical="center"/>
      <protection locked="0"/>
    </xf>
    <xf numFmtId="1" fontId="8" fillId="0" borderId="28" xfId="3" applyNumberFormat="1" applyFont="1" applyBorder="1" applyAlignment="1" applyProtection="1">
      <alignment horizontal="center" vertical="center"/>
      <protection locked="0"/>
    </xf>
    <xf numFmtId="1" fontId="8" fillId="0" borderId="32" xfId="3" applyNumberFormat="1" applyFont="1" applyBorder="1" applyAlignment="1" applyProtection="1">
      <alignment horizontal="center" vertical="center"/>
      <protection locked="0"/>
    </xf>
    <xf numFmtId="49" fontId="8" fillId="2" borderId="28" xfId="3" applyNumberFormat="1" applyFont="1" applyFill="1" applyBorder="1" applyAlignment="1" applyProtection="1">
      <alignment horizontal="center" vertical="center"/>
      <protection locked="0"/>
    </xf>
    <xf numFmtId="49" fontId="8" fillId="2" borderId="30" xfId="3" applyNumberFormat="1" applyFont="1" applyFill="1" applyBorder="1" applyAlignment="1" applyProtection="1">
      <alignment vertical="center"/>
      <protection locked="0"/>
    </xf>
    <xf numFmtId="49" fontId="8" fillId="2" borderId="35" xfId="3" applyNumberFormat="1" applyFont="1" applyFill="1" applyBorder="1" applyAlignment="1" applyProtection="1">
      <alignment vertical="center"/>
      <protection locked="0"/>
    </xf>
    <xf numFmtId="49" fontId="8" fillId="2" borderId="30" xfId="3" applyNumberFormat="1" applyFont="1" applyFill="1" applyBorder="1" applyAlignment="1" applyProtection="1">
      <alignment horizontal="center" vertical="center"/>
      <protection locked="0"/>
    </xf>
    <xf numFmtId="49" fontId="8" fillId="2" borderId="28" xfId="3" applyNumberFormat="1" applyFont="1" applyFill="1" applyBorder="1" applyAlignment="1" applyProtection="1">
      <alignment vertical="center"/>
      <protection locked="0"/>
    </xf>
    <xf numFmtId="49" fontId="8" fillId="0" borderId="28" xfId="3" applyNumberFormat="1" applyFont="1" applyBorder="1" applyAlignment="1" applyProtection="1">
      <alignment horizontal="center" vertical="center"/>
      <protection locked="0"/>
    </xf>
    <xf numFmtId="49" fontId="8" fillId="0" borderId="32" xfId="3" applyNumberFormat="1" applyFont="1" applyBorder="1" applyAlignment="1" applyProtection="1">
      <alignment horizontal="center" vertical="center"/>
      <protection locked="0"/>
    </xf>
    <xf numFmtId="1" fontId="8" fillId="2" borderId="36" xfId="3" applyNumberFormat="1" applyFont="1" applyFill="1" applyBorder="1" applyAlignment="1" applyProtection="1">
      <alignment horizontal="center" vertical="center"/>
      <protection locked="0"/>
    </xf>
    <xf numFmtId="49" fontId="8" fillId="0" borderId="30" xfId="3" applyNumberFormat="1" applyFont="1" applyBorder="1" applyAlignment="1" applyProtection="1">
      <alignment vertical="center"/>
      <protection locked="0"/>
    </xf>
    <xf numFmtId="49" fontId="8" fillId="0" borderId="36" xfId="3" applyNumberFormat="1" applyFont="1" applyBorder="1" applyAlignment="1" applyProtection="1">
      <alignment vertical="center"/>
      <protection locked="0"/>
    </xf>
    <xf numFmtId="49" fontId="8" fillId="2" borderId="31" xfId="3" applyNumberFormat="1" applyFont="1" applyFill="1" applyBorder="1" applyAlignment="1" applyProtection="1">
      <alignment vertical="center"/>
      <protection locked="0"/>
    </xf>
    <xf numFmtId="49" fontId="8" fillId="2" borderId="36" xfId="3" applyNumberFormat="1" applyFont="1" applyFill="1" applyBorder="1" applyAlignment="1" applyProtection="1">
      <alignment horizontal="center" vertical="center"/>
      <protection locked="0"/>
    </xf>
    <xf numFmtId="49" fontId="8" fillId="0" borderId="37" xfId="3" applyNumberFormat="1" applyFont="1" applyBorder="1" applyAlignment="1" applyProtection="1">
      <alignment horizontal="center" vertical="center"/>
      <protection locked="0"/>
    </xf>
    <xf numFmtId="49" fontId="8" fillId="0" borderId="38" xfId="3" applyNumberFormat="1" applyFont="1" applyBorder="1" applyAlignment="1" applyProtection="1">
      <alignment vertical="center"/>
      <protection locked="0"/>
    </xf>
    <xf numFmtId="1" fontId="8" fillId="2" borderId="29" xfId="3" applyNumberFormat="1" applyFont="1" applyFill="1" applyBorder="1" applyAlignment="1" applyProtection="1">
      <alignment horizontal="center" vertical="center"/>
      <protection locked="0"/>
    </xf>
    <xf numFmtId="1" fontId="8" fillId="2" borderId="21" xfId="3" applyNumberFormat="1" applyFont="1" applyFill="1" applyBorder="1" applyAlignment="1" applyProtection="1">
      <alignment horizontal="center" vertical="center"/>
      <protection locked="0"/>
    </xf>
    <xf numFmtId="1" fontId="8" fillId="2" borderId="38" xfId="3" applyNumberFormat="1" applyFont="1" applyFill="1" applyBorder="1" applyAlignment="1" applyProtection="1">
      <alignment horizontal="center" vertical="center"/>
      <protection locked="0"/>
    </xf>
    <xf numFmtId="1" fontId="8" fillId="0" borderId="37" xfId="3" applyNumberFormat="1" applyFont="1" applyBorder="1" applyAlignment="1" applyProtection="1">
      <alignment horizontal="center" vertical="center"/>
      <protection locked="0"/>
    </xf>
    <xf numFmtId="49" fontId="8" fillId="0" borderId="39" xfId="3" applyNumberFormat="1" applyFont="1" applyBorder="1" applyAlignment="1" applyProtection="1">
      <alignment vertical="center"/>
      <protection locked="0"/>
    </xf>
    <xf numFmtId="49" fontId="8" fillId="2" borderId="40" xfId="3" applyNumberFormat="1" applyFont="1" applyFill="1" applyBorder="1" applyAlignment="1" applyProtection="1">
      <alignment vertical="center"/>
      <protection locked="0"/>
    </xf>
    <xf numFmtId="49" fontId="8" fillId="2" borderId="21" xfId="3" applyNumberFormat="1" applyFont="1" applyFill="1" applyBorder="1" applyAlignment="1" applyProtection="1">
      <alignment vertical="center"/>
      <protection locked="0"/>
    </xf>
    <xf numFmtId="49" fontId="8" fillId="2" borderId="29" xfId="3" applyNumberFormat="1" applyFont="1" applyFill="1" applyBorder="1" applyAlignment="1" applyProtection="1">
      <alignment vertical="center"/>
      <protection locked="0"/>
    </xf>
    <xf numFmtId="49" fontId="8" fillId="2" borderId="36" xfId="3" applyNumberFormat="1" applyFont="1" applyFill="1" applyBorder="1" applyAlignment="1" applyProtection="1">
      <alignment vertical="center"/>
      <protection locked="0"/>
    </xf>
    <xf numFmtId="49" fontId="8" fillId="0" borderId="0" xfId="3" applyNumberFormat="1" applyFont="1" applyAlignment="1" applyProtection="1">
      <alignment vertical="center"/>
      <protection locked="0"/>
    </xf>
    <xf numFmtId="49" fontId="8" fillId="0" borderId="35" xfId="3" applyNumberFormat="1" applyFont="1" applyBorder="1" applyAlignment="1" applyProtection="1">
      <alignment vertical="center"/>
      <protection locked="0"/>
    </xf>
    <xf numFmtId="49" fontId="8" fillId="2" borderId="29" xfId="3" applyNumberFormat="1" applyFont="1" applyFill="1" applyBorder="1" applyAlignment="1" applyProtection="1">
      <alignment horizontal="center" vertical="center"/>
      <protection locked="0"/>
    </xf>
    <xf numFmtId="49" fontId="8" fillId="0" borderId="30" xfId="3" applyNumberFormat="1" applyFont="1" applyBorder="1" applyAlignment="1" applyProtection="1">
      <alignment horizontal="center" vertical="center"/>
      <protection locked="0"/>
    </xf>
    <xf numFmtId="1" fontId="8" fillId="2" borderId="28" xfId="3" applyNumberFormat="1" applyFont="1" applyFill="1" applyBorder="1" applyAlignment="1" applyProtection="1">
      <alignment vertical="center"/>
      <protection locked="0"/>
    </xf>
    <xf numFmtId="1" fontId="8" fillId="2" borderId="38" xfId="3" applyNumberFormat="1" applyFont="1" applyFill="1" applyBorder="1" applyAlignment="1" applyProtection="1">
      <alignment vertical="center"/>
      <protection locked="0"/>
    </xf>
    <xf numFmtId="1" fontId="8" fillId="2" borderId="39" xfId="3" applyNumberFormat="1" applyFont="1" applyFill="1" applyBorder="1" applyAlignment="1" applyProtection="1">
      <alignment vertical="center"/>
      <protection locked="0"/>
    </xf>
    <xf numFmtId="1" fontId="8" fillId="2" borderId="29" xfId="3" applyNumberFormat="1" applyFont="1" applyFill="1" applyBorder="1" applyAlignment="1" applyProtection="1">
      <alignment vertical="center"/>
      <protection locked="0"/>
    </xf>
    <xf numFmtId="0" fontId="11" fillId="0" borderId="28" xfId="1" applyFont="1" applyBorder="1" applyAlignment="1">
      <alignment horizontal="center" vertical="center"/>
    </xf>
    <xf numFmtId="1" fontId="8" fillId="2" borderId="37" xfId="3" applyNumberFormat="1" applyFont="1" applyFill="1" applyBorder="1" applyAlignment="1" applyProtection="1">
      <alignment horizontal="center" vertical="center"/>
      <protection locked="0"/>
    </xf>
    <xf numFmtId="1" fontId="8" fillId="2" borderId="39" xfId="3" applyNumberFormat="1" applyFont="1" applyFill="1" applyBorder="1" applyAlignment="1" applyProtection="1">
      <alignment horizontal="center" vertical="center"/>
      <protection locked="0"/>
    </xf>
    <xf numFmtId="1" fontId="8" fillId="0" borderId="38" xfId="3" applyNumberFormat="1" applyFont="1" applyBorder="1" applyAlignment="1" applyProtection="1">
      <alignment horizontal="center" vertical="center"/>
      <protection locked="0"/>
    </xf>
    <xf numFmtId="1" fontId="8" fillId="0" borderId="15" xfId="3" applyNumberFormat="1" applyFont="1" applyBorder="1" applyAlignment="1" applyProtection="1">
      <alignment horizontal="center" vertical="center"/>
      <protection locked="0"/>
    </xf>
    <xf numFmtId="1" fontId="8" fillId="10" borderId="15" xfId="3" applyNumberFormat="1" applyFont="1" applyFill="1" applyBorder="1" applyAlignment="1" applyProtection="1">
      <alignment horizontal="center" vertical="center"/>
      <protection locked="0"/>
    </xf>
    <xf numFmtId="0" fontId="2" fillId="2" borderId="28" xfId="1" applyFont="1" applyFill="1" applyBorder="1" applyAlignment="1">
      <alignment horizontal="center" vertical="center"/>
    </xf>
    <xf numFmtId="49" fontId="8" fillId="2" borderId="34" xfId="3" applyNumberFormat="1" applyFont="1" applyFill="1" applyBorder="1" applyAlignment="1" applyProtection="1">
      <alignment horizontal="center" vertical="center"/>
      <protection locked="0"/>
    </xf>
    <xf numFmtId="49" fontId="8" fillId="2" borderId="45" xfId="3" applyNumberFormat="1" applyFont="1" applyFill="1" applyBorder="1" applyAlignment="1" applyProtection="1">
      <alignment horizontal="center" vertical="center"/>
      <protection locked="0"/>
    </xf>
    <xf numFmtId="49" fontId="8" fillId="2" borderId="46" xfId="3" applyNumberFormat="1" applyFont="1" applyFill="1" applyBorder="1" applyAlignment="1" applyProtection="1">
      <alignment horizontal="center" vertical="center"/>
      <protection locked="0"/>
    </xf>
    <xf numFmtId="49" fontId="8" fillId="2" borderId="34" xfId="3" applyNumberFormat="1" applyFont="1" applyFill="1" applyBorder="1" applyAlignment="1" applyProtection="1">
      <alignment vertical="center"/>
      <protection locked="0"/>
    </xf>
    <xf numFmtId="49" fontId="8" fillId="0" borderId="34" xfId="3" applyNumberFormat="1" applyFont="1" applyBorder="1" applyAlignment="1" applyProtection="1">
      <alignment vertical="center"/>
      <protection locked="0"/>
    </xf>
    <xf numFmtId="49" fontId="8" fillId="0" borderId="6" xfId="3" applyNumberFormat="1" applyFont="1" applyBorder="1" applyAlignment="1" applyProtection="1">
      <alignment vertical="center"/>
      <protection locked="0"/>
    </xf>
    <xf numFmtId="49" fontId="8" fillId="0" borderId="7" xfId="3" applyNumberFormat="1" applyFont="1" applyBorder="1" applyAlignment="1" applyProtection="1">
      <alignment vertical="center"/>
      <protection locked="0"/>
    </xf>
    <xf numFmtId="0" fontId="2" fillId="11" borderId="0" xfId="1" applyFont="1" applyFill="1"/>
    <xf numFmtId="0" fontId="18" fillId="11" borderId="0" xfId="1" applyFont="1" applyFill="1"/>
    <xf numFmtId="0" fontId="18" fillId="2" borderId="0" xfId="1" applyFont="1" applyFill="1"/>
    <xf numFmtId="17" fontId="20" fillId="0" borderId="0" xfId="3" applyFont="1" applyProtection="1">
      <protection locked="0"/>
    </xf>
    <xf numFmtId="17" fontId="20" fillId="2" borderId="0" xfId="3" applyFont="1" applyFill="1" applyProtection="1">
      <protection locked="0"/>
    </xf>
    <xf numFmtId="0" fontId="7" fillId="0" borderId="7" xfId="1" applyFont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18" fillId="0" borderId="0" xfId="1" applyFont="1"/>
    <xf numFmtId="17" fontId="17" fillId="12" borderId="51" xfId="3" applyFont="1" applyFill="1" applyBorder="1" applyAlignment="1">
      <alignment horizontal="center" vertical="center"/>
    </xf>
    <xf numFmtId="17" fontId="17" fillId="12" borderId="50" xfId="3" applyFont="1" applyFill="1" applyBorder="1" applyAlignment="1">
      <alignment horizontal="center" vertical="center"/>
    </xf>
    <xf numFmtId="17" fontId="17" fillId="12" borderId="38" xfId="3" applyFont="1" applyFill="1" applyBorder="1" applyAlignment="1">
      <alignment horizontal="center" vertical="center"/>
    </xf>
    <xf numFmtId="17" fontId="17" fillId="12" borderId="48" xfId="3" applyFont="1" applyFill="1" applyBorder="1" applyAlignment="1">
      <alignment horizontal="center" vertical="center"/>
    </xf>
    <xf numFmtId="17" fontId="17" fillId="12" borderId="17" xfId="3" applyFont="1" applyFill="1" applyBorder="1" applyAlignment="1">
      <alignment horizontal="center" vertical="center"/>
    </xf>
    <xf numFmtId="17" fontId="17" fillId="12" borderId="18" xfId="3" applyFont="1" applyFill="1" applyBorder="1" applyAlignment="1">
      <alignment horizontal="center" vertical="center"/>
    </xf>
    <xf numFmtId="17" fontId="17" fillId="12" borderId="49" xfId="3" applyFont="1" applyFill="1" applyBorder="1" applyAlignment="1">
      <alignment horizontal="center" vertical="center"/>
    </xf>
    <xf numFmtId="0" fontId="4" fillId="13" borderId="15" xfId="1" applyFont="1" applyFill="1" applyBorder="1" applyAlignment="1">
      <alignment horizontal="center" vertical="center"/>
    </xf>
    <xf numFmtId="0" fontId="4" fillId="12" borderId="17" xfId="1" applyFont="1" applyFill="1" applyBorder="1" applyAlignment="1">
      <alignment horizontal="center" vertical="center" wrapText="1"/>
    </xf>
    <xf numFmtId="0" fontId="4" fillId="12" borderId="60" xfId="1" applyFont="1" applyFill="1" applyBorder="1" applyAlignment="1">
      <alignment horizontal="center" vertical="center"/>
    </xf>
    <xf numFmtId="17" fontId="16" fillId="13" borderId="2" xfId="3" applyFont="1" applyFill="1" applyBorder="1" applyAlignment="1">
      <alignment horizontal="center" vertical="center"/>
    </xf>
    <xf numFmtId="0" fontId="4" fillId="12" borderId="7" xfId="1" applyFont="1" applyFill="1" applyBorder="1" applyAlignment="1">
      <alignment horizontal="center" vertical="center"/>
    </xf>
    <xf numFmtId="0" fontId="21" fillId="2" borderId="62" xfId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7" fontId="16" fillId="12" borderId="12" xfId="3" applyFont="1" applyFill="1" applyBorder="1" applyAlignment="1">
      <alignment horizontal="center" vertical="center" wrapText="1"/>
    </xf>
    <xf numFmtId="17" fontId="16" fillId="12" borderId="53" xfId="3" applyFont="1" applyFill="1" applyBorder="1" applyAlignment="1">
      <alignment horizontal="center" vertical="center" wrapText="1"/>
    </xf>
    <xf numFmtId="0" fontId="3" fillId="0" borderId="21" xfId="1" applyFont="1" applyBorder="1" applyAlignment="1">
      <alignment horizontal="center"/>
    </xf>
    <xf numFmtId="0" fontId="7" fillId="0" borderId="14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7" fillId="6" borderId="17" xfId="1" applyFont="1" applyFill="1" applyBorder="1" applyAlignment="1">
      <alignment horizontal="center" vertical="center" wrapText="1"/>
    </xf>
    <xf numFmtId="0" fontId="0" fillId="0" borderId="70" xfId="0" applyBorder="1"/>
    <xf numFmtId="0" fontId="0" fillId="0" borderId="70" xfId="0" applyBorder="1" applyAlignment="1">
      <alignment vertical="center"/>
    </xf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17" fontId="17" fillId="12" borderId="15" xfId="3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1" fontId="10" fillId="16" borderId="17" xfId="3" applyNumberFormat="1" applyFont="1" applyFill="1" applyBorder="1" applyAlignment="1" applyProtection="1">
      <alignment horizontal="center" vertical="center"/>
      <protection locked="0"/>
    </xf>
    <xf numFmtId="0" fontId="0" fillId="16" borderId="77" xfId="0" applyFill="1" applyBorder="1"/>
    <xf numFmtId="0" fontId="0" fillId="16" borderId="78" xfId="0" applyFill="1" applyBorder="1"/>
    <xf numFmtId="0" fontId="0" fillId="17" borderId="81" xfId="0" applyFill="1" applyBorder="1"/>
    <xf numFmtId="0" fontId="4" fillId="19" borderId="15" xfId="1" applyFont="1" applyFill="1" applyBorder="1" applyAlignment="1">
      <alignment horizontal="center" vertical="center"/>
    </xf>
    <xf numFmtId="1" fontId="8" fillId="2" borderId="35" xfId="3" applyNumberFormat="1" applyFont="1" applyFill="1" applyBorder="1" applyAlignment="1" applyProtection="1">
      <alignment horizontal="center" vertical="center"/>
      <protection locked="0"/>
    </xf>
    <xf numFmtId="49" fontId="8" fillId="2" borderId="52" xfId="3" applyNumberFormat="1" applyFont="1" applyFill="1" applyBorder="1" applyAlignment="1" applyProtection="1">
      <alignment vertical="center"/>
      <protection locked="0"/>
    </xf>
    <xf numFmtId="49" fontId="8" fillId="2" borderId="39" xfId="3" applyNumberFormat="1" applyFont="1" applyFill="1" applyBorder="1" applyAlignment="1" applyProtection="1">
      <alignment vertical="center"/>
      <protection locked="0"/>
    </xf>
    <xf numFmtId="49" fontId="8" fillId="2" borderId="38" xfId="3" applyNumberFormat="1" applyFont="1" applyFill="1" applyBorder="1" applyAlignment="1" applyProtection="1">
      <alignment vertical="center"/>
      <protection locked="0"/>
    </xf>
    <xf numFmtId="1" fontId="8" fillId="2" borderId="40" xfId="3" applyNumberFormat="1" applyFont="1" applyFill="1" applyBorder="1" applyAlignment="1" applyProtection="1">
      <alignment horizontal="center" vertical="center"/>
      <protection locked="0"/>
    </xf>
    <xf numFmtId="1" fontId="8" fillId="2" borderId="4" xfId="3" applyNumberFormat="1" applyFont="1" applyFill="1" applyBorder="1" applyAlignment="1" applyProtection="1">
      <alignment horizontal="center" vertical="center"/>
      <protection locked="0"/>
    </xf>
    <xf numFmtId="1" fontId="8" fillId="2" borderId="88" xfId="3" applyNumberFormat="1" applyFont="1" applyFill="1" applyBorder="1" applyAlignment="1" applyProtection="1">
      <alignment horizontal="center" vertical="center"/>
      <protection locked="0"/>
    </xf>
    <xf numFmtId="49" fontId="8" fillId="2" borderId="37" xfId="3" applyNumberFormat="1" applyFont="1" applyFill="1" applyBorder="1" applyAlignment="1" applyProtection="1">
      <alignment vertical="center"/>
      <protection locked="0"/>
    </xf>
    <xf numFmtId="49" fontId="8" fillId="0" borderId="40" xfId="3" applyNumberFormat="1" applyFont="1" applyBorder="1" applyAlignment="1" applyProtection="1">
      <alignment vertical="center"/>
      <protection locked="0"/>
    </xf>
    <xf numFmtId="1" fontId="8" fillId="2" borderId="0" xfId="3" applyNumberFormat="1" applyFont="1" applyFill="1" applyAlignment="1" applyProtection="1">
      <alignment horizontal="center" vertical="center"/>
      <protection locked="0"/>
    </xf>
    <xf numFmtId="0" fontId="11" fillId="0" borderId="28" xfId="1" applyFont="1" applyBorder="1"/>
    <xf numFmtId="49" fontId="8" fillId="0" borderId="37" xfId="3" applyNumberFormat="1" applyFont="1" applyBorder="1" applyAlignment="1" applyProtection="1">
      <alignment vertical="center"/>
      <protection locked="0"/>
    </xf>
    <xf numFmtId="17" fontId="17" fillId="6" borderId="48" xfId="3" applyFont="1" applyFill="1" applyBorder="1" applyAlignment="1">
      <alignment horizontal="center" vertical="center"/>
    </xf>
    <xf numFmtId="17" fontId="17" fillId="6" borderId="49" xfId="3" applyFont="1" applyFill="1" applyBorder="1" applyAlignment="1">
      <alignment horizontal="center" vertical="center"/>
    </xf>
    <xf numFmtId="17" fontId="17" fillId="6" borderId="18" xfId="3" applyFont="1" applyFill="1" applyBorder="1" applyAlignment="1">
      <alignment horizontal="center" vertical="center"/>
    </xf>
    <xf numFmtId="17" fontId="17" fillId="6" borderId="17" xfId="3" applyFont="1" applyFill="1" applyBorder="1" applyAlignment="1">
      <alignment horizontal="center" vertical="center"/>
    </xf>
    <xf numFmtId="17" fontId="17" fillId="6" borderId="50" xfId="3" applyFont="1" applyFill="1" applyBorder="1" applyAlignment="1">
      <alignment horizontal="center" vertical="center"/>
    </xf>
    <xf numFmtId="17" fontId="17" fillId="6" borderId="38" xfId="3" applyFont="1" applyFill="1" applyBorder="1" applyAlignment="1">
      <alignment horizontal="center" vertical="center"/>
    </xf>
    <xf numFmtId="17" fontId="17" fillId="6" borderId="51" xfId="3" applyFont="1" applyFill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4" fillId="12" borderId="7" xfId="1" applyFont="1" applyFill="1" applyBorder="1" applyAlignment="1">
      <alignment horizontal="center" vertical="center"/>
    </xf>
    <xf numFmtId="0" fontId="4" fillId="12" borderId="23" xfId="1" applyFont="1" applyFill="1" applyBorder="1" applyAlignment="1">
      <alignment horizontal="center" vertical="center"/>
    </xf>
    <xf numFmtId="0" fontId="4" fillId="12" borderId="6" xfId="1" applyFont="1" applyFill="1" applyBorder="1" applyAlignment="1">
      <alignment horizontal="center" vertical="center"/>
    </xf>
    <xf numFmtId="0" fontId="21" fillId="2" borderId="62" xfId="1" applyFont="1" applyFill="1" applyBorder="1" applyAlignment="1">
      <alignment horizontal="center" vertical="center" wrapText="1"/>
    </xf>
    <xf numFmtId="0" fontId="21" fillId="2" borderId="23" xfId="1" applyFont="1" applyFill="1" applyBorder="1" applyAlignment="1">
      <alignment horizontal="center" vertical="center" wrapText="1"/>
    </xf>
    <xf numFmtId="0" fontId="21" fillId="2" borderId="61" xfId="1" applyFont="1" applyFill="1" applyBorder="1" applyAlignment="1">
      <alignment horizontal="center" vertical="center" wrapText="1"/>
    </xf>
    <xf numFmtId="0" fontId="4" fillId="12" borderId="60" xfId="1" applyFont="1" applyFill="1" applyBorder="1" applyAlignment="1">
      <alignment horizontal="center" vertical="center"/>
    </xf>
    <xf numFmtId="0" fontId="4" fillId="12" borderId="59" xfId="1" applyFont="1" applyFill="1" applyBorder="1" applyAlignment="1">
      <alignment horizontal="center" vertical="center"/>
    </xf>
    <xf numFmtId="0" fontId="4" fillId="12" borderId="58" xfId="1" applyFont="1" applyFill="1" applyBorder="1" applyAlignment="1">
      <alignment horizontal="center" vertical="center"/>
    </xf>
    <xf numFmtId="0" fontId="21" fillId="0" borderId="17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18" fillId="0" borderId="60" xfId="1" applyFont="1" applyBorder="1" applyAlignment="1">
      <alignment horizontal="center" vertical="center" wrapText="1"/>
    </xf>
    <xf numFmtId="0" fontId="21" fillId="0" borderId="59" xfId="1" applyFont="1" applyBorder="1" applyAlignment="1">
      <alignment horizontal="center" vertical="center" wrapText="1"/>
    </xf>
    <xf numFmtId="0" fontId="21" fillId="0" borderId="58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64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0" borderId="51" xfId="1" applyFont="1" applyBorder="1" applyAlignment="1">
      <alignment horizontal="center" wrapText="1"/>
    </xf>
    <xf numFmtId="0" fontId="9" fillId="0" borderId="50" xfId="1" applyFont="1" applyBorder="1" applyAlignment="1">
      <alignment horizontal="center" wrapText="1"/>
    </xf>
    <xf numFmtId="0" fontId="9" fillId="0" borderId="63" xfId="1" applyFont="1" applyBorder="1" applyAlignment="1">
      <alignment horizontal="center" wrapText="1"/>
    </xf>
    <xf numFmtId="17" fontId="16" fillId="13" borderId="2" xfId="3" applyFont="1" applyFill="1" applyBorder="1" applyAlignment="1">
      <alignment horizontal="center" vertical="center"/>
    </xf>
    <xf numFmtId="17" fontId="16" fillId="13" borderId="0" xfId="3" applyFont="1" applyFill="1" applyAlignment="1">
      <alignment horizontal="center" vertical="center"/>
    </xf>
    <xf numFmtId="17" fontId="16" fillId="13" borderId="57" xfId="3" applyFont="1" applyFill="1" applyBorder="1" applyAlignment="1">
      <alignment horizontal="center" vertical="center"/>
    </xf>
    <xf numFmtId="17" fontId="16" fillId="12" borderId="12" xfId="3" applyFont="1" applyFill="1" applyBorder="1" applyAlignment="1">
      <alignment horizontal="center" vertical="center" wrapText="1"/>
    </xf>
    <xf numFmtId="17" fontId="16" fillId="12" borderId="10" xfId="3" applyFont="1" applyFill="1" applyBorder="1" applyAlignment="1">
      <alignment horizontal="center" vertical="center" wrapText="1"/>
    </xf>
    <xf numFmtId="17" fontId="16" fillId="12" borderId="53" xfId="3" applyFont="1" applyFill="1" applyBorder="1" applyAlignment="1">
      <alignment horizontal="center" vertical="center" wrapText="1"/>
    </xf>
    <xf numFmtId="17" fontId="16" fillId="12" borderId="52" xfId="3" applyFont="1" applyFill="1" applyBorder="1" applyAlignment="1">
      <alignment horizontal="center" vertical="center" wrapText="1"/>
    </xf>
    <xf numFmtId="17" fontId="16" fillId="12" borderId="56" xfId="3" applyFont="1" applyFill="1" applyBorder="1" applyAlignment="1">
      <alignment horizontal="center" vertical="center"/>
    </xf>
    <xf numFmtId="17" fontId="16" fillId="12" borderId="22" xfId="3" applyFont="1" applyFill="1" applyBorder="1" applyAlignment="1">
      <alignment horizontal="center" vertical="center"/>
    </xf>
    <xf numFmtId="17" fontId="16" fillId="12" borderId="16" xfId="3" applyFont="1" applyFill="1" applyBorder="1" applyAlignment="1">
      <alignment horizontal="center" vertical="center"/>
    </xf>
    <xf numFmtId="17" fontId="16" fillId="12" borderId="55" xfId="3" applyFont="1" applyFill="1" applyBorder="1" applyAlignment="1">
      <alignment horizontal="center" vertical="center"/>
    </xf>
    <xf numFmtId="17" fontId="16" fillId="12" borderId="54" xfId="3" applyFont="1" applyFill="1" applyBorder="1" applyAlignment="1">
      <alignment horizontal="center" vertical="center"/>
    </xf>
    <xf numFmtId="17" fontId="16" fillId="12" borderId="69" xfId="3" applyFont="1" applyFill="1" applyBorder="1" applyAlignment="1">
      <alignment horizontal="center" vertical="center"/>
    </xf>
    <xf numFmtId="17" fontId="16" fillId="12" borderId="12" xfId="3" applyFont="1" applyFill="1" applyBorder="1" applyAlignment="1">
      <alignment horizontal="center" vertical="center"/>
    </xf>
    <xf numFmtId="17" fontId="16" fillId="12" borderId="10" xfId="3" applyFont="1" applyFill="1" applyBorder="1" applyAlignment="1">
      <alignment horizontal="center" vertical="center"/>
    </xf>
    <xf numFmtId="17" fontId="16" fillId="12" borderId="53" xfId="3" applyFont="1" applyFill="1" applyBorder="1" applyAlignment="1">
      <alignment horizontal="center" vertical="center"/>
    </xf>
    <xf numFmtId="17" fontId="16" fillId="12" borderId="52" xfId="3" applyFont="1" applyFill="1" applyBorder="1" applyAlignment="1">
      <alignment horizontal="center" vertical="center"/>
    </xf>
    <xf numFmtId="17" fontId="19" fillId="12" borderId="15" xfId="3" applyFont="1" applyFill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7" borderId="66" xfId="1" applyFont="1" applyFill="1" applyBorder="1" applyAlignment="1">
      <alignment horizontal="center" vertical="center" wrapText="1"/>
    </xf>
    <xf numFmtId="0" fontId="3" fillId="7" borderId="67" xfId="1" applyFont="1" applyFill="1" applyBorder="1" applyAlignment="1">
      <alignment horizontal="center" vertical="center" wrapText="1"/>
    </xf>
    <xf numFmtId="0" fontId="3" fillId="7" borderId="65" xfId="1" applyFont="1" applyFill="1" applyBorder="1" applyAlignment="1">
      <alignment horizontal="center" vertical="center" wrapText="1"/>
    </xf>
    <xf numFmtId="17" fontId="19" fillId="12" borderId="15" xfId="3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0" fillId="7" borderId="65" xfId="0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4" xfId="0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0" fillId="18" borderId="65" xfId="0" applyFill="1" applyBorder="1" applyAlignment="1">
      <alignment horizontal="center" vertical="center" wrapText="1"/>
    </xf>
    <xf numFmtId="0" fontId="0" fillId="18" borderId="66" xfId="0" applyFill="1" applyBorder="1" applyAlignment="1">
      <alignment horizontal="center" vertical="center" wrapText="1"/>
    </xf>
    <xf numFmtId="0" fontId="0" fillId="18" borderId="67" xfId="0" applyFill="1" applyBorder="1" applyAlignment="1">
      <alignment horizontal="center" vertical="center" wrapText="1"/>
    </xf>
    <xf numFmtId="0" fontId="23" fillId="15" borderId="15" xfId="0" applyFont="1" applyFill="1" applyBorder="1" applyAlignment="1">
      <alignment horizontal="center" wrapText="1"/>
    </xf>
    <xf numFmtId="0" fontId="23" fillId="15" borderId="65" xfId="0" applyFont="1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13" borderId="7" xfId="0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3" borderId="15" xfId="0" applyFill="1" applyBorder="1" applyAlignment="1">
      <alignment horizontal="center" vertical="center"/>
    </xf>
    <xf numFmtId="0" fontId="0" fillId="13" borderId="66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wrapText="1"/>
    </xf>
    <xf numFmtId="0" fontId="0" fillId="18" borderId="10" xfId="0" applyFill="1" applyBorder="1" applyAlignment="1">
      <alignment horizontal="center" wrapText="1"/>
    </xf>
    <xf numFmtId="0" fontId="0" fillId="0" borderId="65" xfId="0" applyBorder="1" applyAlignment="1">
      <alignment horizontal="center"/>
    </xf>
    <xf numFmtId="0" fontId="0" fillId="7" borderId="15" xfId="0" applyFill="1" applyBorder="1" applyAlignment="1">
      <alignment horizontal="center" vertical="center" wrapText="1"/>
    </xf>
    <xf numFmtId="0" fontId="0" fillId="7" borderId="65" xfId="0" applyFill="1" applyBorder="1" applyAlignment="1">
      <alignment horizontal="center" vertical="center" wrapText="1"/>
    </xf>
    <xf numFmtId="0" fontId="23" fillId="13" borderId="15" xfId="0" applyFont="1" applyFill="1" applyBorder="1" applyAlignment="1">
      <alignment horizontal="center"/>
    </xf>
    <xf numFmtId="0" fontId="23" fillId="13" borderId="66" xfId="0" applyFont="1" applyFill="1" applyBorder="1" applyAlignment="1">
      <alignment horizontal="center"/>
    </xf>
    <xf numFmtId="0" fontId="0" fillId="7" borderId="67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0" fontId="0" fillId="7" borderId="65" xfId="0" applyFill="1" applyBorder="1" applyAlignment="1">
      <alignment horizontal="center" wrapText="1"/>
    </xf>
    <xf numFmtId="0" fontId="0" fillId="7" borderId="67" xfId="0" applyFill="1" applyBorder="1" applyAlignment="1">
      <alignment horizontal="center" vertical="center" wrapText="1"/>
    </xf>
    <xf numFmtId="0" fontId="0" fillId="0" borderId="67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" fontId="12" fillId="7" borderId="7" xfId="3" applyNumberFormat="1" applyFont="1" applyFill="1" applyBorder="1" applyAlignment="1" applyProtection="1">
      <alignment horizontal="center" vertical="center" wrapText="1"/>
      <protection locked="0"/>
    </xf>
    <xf numFmtId="1" fontId="12" fillId="7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12" borderId="7" xfId="1" applyFont="1" applyFill="1" applyBorder="1" applyAlignment="1">
      <alignment horizontal="center" vertical="center" wrapText="1"/>
    </xf>
    <xf numFmtId="0" fontId="4" fillId="12" borderId="23" xfId="1" applyFont="1" applyFill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56" xfId="1" applyFont="1" applyBorder="1" applyAlignment="1">
      <alignment horizontal="center"/>
    </xf>
    <xf numFmtId="0" fontId="6" fillId="13" borderId="7" xfId="3" applyNumberFormat="1" applyFont="1" applyFill="1" applyBorder="1" applyAlignment="1">
      <alignment horizontal="center" vertical="center"/>
    </xf>
    <xf numFmtId="0" fontId="6" fillId="13" borderId="6" xfId="3" applyNumberFormat="1" applyFont="1" applyFill="1" applyBorder="1" applyAlignment="1">
      <alignment horizontal="center" vertical="center"/>
    </xf>
    <xf numFmtId="0" fontId="4" fillId="13" borderId="7" xfId="1" applyFont="1" applyFill="1" applyBorder="1" applyAlignment="1">
      <alignment horizontal="center" vertical="center"/>
    </xf>
    <xf numFmtId="0" fontId="4" fillId="13" borderId="6" xfId="1" applyFont="1" applyFill="1" applyBorder="1" applyAlignment="1">
      <alignment horizontal="center" vertical="center"/>
    </xf>
    <xf numFmtId="0" fontId="7" fillId="0" borderId="20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1" fontId="9" fillId="0" borderId="7" xfId="1" applyNumberFormat="1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9" fontId="8" fillId="16" borderId="7" xfId="2" applyFont="1" applyFill="1" applyBorder="1" applyAlignment="1" applyProtection="1">
      <alignment horizontal="center" vertical="center"/>
      <protection locked="0"/>
    </xf>
    <xf numFmtId="9" fontId="8" fillId="16" borderId="6" xfId="2" applyFont="1" applyFill="1" applyBorder="1" applyAlignment="1" applyProtection="1">
      <alignment horizontal="center" vertical="center"/>
      <protection locked="0"/>
    </xf>
    <xf numFmtId="9" fontId="8" fillId="3" borderId="7" xfId="2" applyFont="1" applyFill="1" applyBorder="1" applyAlignment="1" applyProtection="1">
      <alignment horizontal="center" vertical="center"/>
      <protection locked="0"/>
    </xf>
    <xf numFmtId="9" fontId="8" fillId="3" borderId="6" xfId="2" applyFont="1" applyFill="1" applyBorder="1" applyAlignment="1" applyProtection="1">
      <alignment horizontal="center" vertical="center"/>
      <protection locked="0"/>
    </xf>
    <xf numFmtId="0" fontId="7" fillId="6" borderId="7" xfId="1" applyFont="1" applyFill="1" applyBorder="1" applyAlignment="1">
      <alignment horizontal="center" vertical="center" wrapText="1"/>
    </xf>
    <xf numFmtId="0" fontId="7" fillId="6" borderId="6" xfId="1" applyFont="1" applyFill="1" applyBorder="1" applyAlignment="1">
      <alignment horizontal="center" vertical="center" wrapText="1"/>
    </xf>
    <xf numFmtId="10" fontId="5" fillId="2" borderId="12" xfId="2" applyNumberFormat="1" applyFont="1" applyFill="1" applyBorder="1" applyAlignment="1">
      <alignment horizontal="center" vertical="center" wrapText="1"/>
    </xf>
    <xf numFmtId="10" fontId="5" fillId="2" borderId="11" xfId="2" applyNumberFormat="1" applyFont="1" applyFill="1" applyBorder="1" applyAlignment="1">
      <alignment horizontal="center" vertical="center" wrapText="1"/>
    </xf>
    <xf numFmtId="10" fontId="5" fillId="2" borderId="10" xfId="2" applyNumberFormat="1" applyFont="1" applyFill="1" applyBorder="1" applyAlignment="1">
      <alignment horizontal="center" vertical="center" wrapText="1"/>
    </xf>
    <xf numFmtId="10" fontId="5" fillId="2" borderId="5" xfId="2" applyNumberFormat="1" applyFont="1" applyFill="1" applyBorder="1" applyAlignment="1">
      <alignment horizontal="center" vertical="center" wrapText="1"/>
    </xf>
    <xf numFmtId="10" fontId="5" fillId="2" borderId="4" xfId="2" applyNumberFormat="1" applyFont="1" applyFill="1" applyBorder="1" applyAlignment="1">
      <alignment horizontal="center" vertical="center" wrapText="1"/>
    </xf>
    <xf numFmtId="10" fontId="5" fillId="2" borderId="3" xfId="2" applyNumberFormat="1" applyFont="1" applyFill="1" applyBorder="1" applyAlignment="1">
      <alignment horizontal="center" vertical="center" wrapText="1"/>
    </xf>
    <xf numFmtId="9" fontId="6" fillId="3" borderId="7" xfId="2" applyFont="1" applyFill="1" applyBorder="1" applyAlignment="1" applyProtection="1">
      <alignment horizontal="center" vertical="center"/>
      <protection locked="0"/>
    </xf>
    <xf numFmtId="9" fontId="6" fillId="3" borderId="6" xfId="2" applyFont="1" applyFill="1" applyBorder="1" applyAlignment="1" applyProtection="1">
      <alignment horizontal="center" vertical="center"/>
      <protection locked="0"/>
    </xf>
    <xf numFmtId="0" fontId="4" fillId="4" borderId="7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2" fontId="6" fillId="3" borderId="6" xfId="2" applyNumberFormat="1" applyFont="1" applyFill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wrapText="1"/>
    </xf>
    <xf numFmtId="17" fontId="2" fillId="13" borderId="34" xfId="3" applyFont="1" applyFill="1" applyBorder="1" applyAlignment="1">
      <alignment horizontal="center" vertical="center" wrapText="1"/>
    </xf>
    <xf numFmtId="17" fontId="2" fillId="13" borderId="33" xfId="3" applyFont="1" applyFill="1" applyBorder="1" applyAlignment="1">
      <alignment horizontal="center" vertical="center" wrapText="1"/>
    </xf>
    <xf numFmtId="17" fontId="2" fillId="13" borderId="28" xfId="3" applyFont="1" applyFill="1" applyBorder="1" applyAlignment="1">
      <alignment horizontal="center" vertical="center" wrapText="1"/>
    </xf>
    <xf numFmtId="17" fontId="2" fillId="13" borderId="27" xfId="3" applyFont="1" applyFill="1" applyBorder="1" applyAlignment="1">
      <alignment horizontal="center" vertical="center" wrapText="1"/>
    </xf>
    <xf numFmtId="0" fontId="3" fillId="14" borderId="32" xfId="1" applyFont="1" applyFill="1" applyBorder="1" applyAlignment="1">
      <alignment horizontal="center" vertical="center" wrapText="1"/>
    </xf>
    <xf numFmtId="0" fontId="3" fillId="14" borderId="27" xfId="1" applyFont="1" applyFill="1" applyBorder="1" applyAlignment="1">
      <alignment horizontal="center" vertical="center" wrapText="1"/>
    </xf>
    <xf numFmtId="17" fontId="14" fillId="13" borderId="34" xfId="3" applyFont="1" applyFill="1" applyBorder="1" applyAlignment="1">
      <alignment horizontal="center" vertical="center" wrapText="1"/>
    </xf>
    <xf numFmtId="17" fontId="14" fillId="13" borderId="28" xfId="3" applyFont="1" applyFill="1" applyBorder="1" applyAlignment="1">
      <alignment horizontal="center" vertical="center"/>
    </xf>
    <xf numFmtId="0" fontId="4" fillId="12" borderId="17" xfId="1" applyFont="1" applyFill="1" applyBorder="1" applyAlignment="1">
      <alignment horizontal="center" vertical="center" wrapText="1"/>
    </xf>
    <xf numFmtId="0" fontId="4" fillId="12" borderId="22" xfId="1" applyFont="1" applyFill="1" applyBorder="1" applyAlignment="1">
      <alignment horizontal="center" vertical="center" wrapText="1"/>
    </xf>
    <xf numFmtId="0" fontId="4" fillId="12" borderId="18" xfId="1" applyFont="1" applyFill="1" applyBorder="1" applyAlignment="1">
      <alignment horizontal="center" vertical="center" wrapText="1"/>
    </xf>
    <xf numFmtId="1" fontId="12" fillId="7" borderId="23" xfId="3" applyNumberFormat="1" applyFont="1" applyFill="1" applyBorder="1" applyAlignment="1" applyProtection="1">
      <alignment horizontal="center" vertical="center" wrapText="1"/>
      <protection locked="0"/>
    </xf>
    <xf numFmtId="17" fontId="19" fillId="12" borderId="30" xfId="3" applyFont="1" applyFill="1" applyBorder="1" applyAlignment="1">
      <alignment horizontal="center" vertical="center"/>
    </xf>
    <xf numFmtId="17" fontId="16" fillId="12" borderId="5" xfId="3" applyFont="1" applyFill="1" applyBorder="1" applyAlignment="1">
      <alignment horizontal="center" vertical="center"/>
    </xf>
    <xf numFmtId="17" fontId="16" fillId="12" borderId="3" xfId="3" applyFont="1" applyFill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51" xfId="1" applyFont="1" applyBorder="1" applyAlignment="1">
      <alignment horizontal="center" vertical="center"/>
    </xf>
    <xf numFmtId="0" fontId="22" fillId="0" borderId="63" xfId="1" applyFont="1" applyBorder="1" applyAlignment="1">
      <alignment horizontal="center" vertical="center"/>
    </xf>
    <xf numFmtId="17" fontId="19" fillId="12" borderId="30" xfId="3" applyFont="1" applyFill="1" applyBorder="1" applyAlignment="1">
      <alignment horizontal="center" vertical="center" wrapText="1"/>
    </xf>
    <xf numFmtId="17" fontId="19" fillId="12" borderId="35" xfId="3" applyFont="1" applyFill="1" applyBorder="1" applyAlignment="1">
      <alignment horizontal="center" vertical="center" wrapText="1"/>
    </xf>
    <xf numFmtId="0" fontId="10" fillId="14" borderId="32" xfId="1" applyFont="1" applyFill="1" applyBorder="1" applyAlignment="1">
      <alignment horizontal="center" vertical="center" wrapText="1"/>
    </xf>
    <xf numFmtId="0" fontId="10" fillId="14" borderId="27" xfId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17" fontId="19" fillId="12" borderId="36" xfId="3" applyFont="1" applyFill="1" applyBorder="1" applyAlignment="1">
      <alignment horizontal="center" vertical="center"/>
    </xf>
    <xf numFmtId="17" fontId="16" fillId="12" borderId="5" xfId="3" applyFont="1" applyFill="1" applyBorder="1" applyAlignment="1">
      <alignment horizontal="center" vertical="center" wrapText="1"/>
    </xf>
    <xf numFmtId="17" fontId="16" fillId="12" borderId="3" xfId="3" applyFont="1" applyFill="1" applyBorder="1" applyAlignment="1">
      <alignment horizontal="center" vertical="center" wrapText="1"/>
    </xf>
    <xf numFmtId="0" fontId="3" fillId="14" borderId="12" xfId="1" applyFont="1" applyFill="1" applyBorder="1" applyAlignment="1">
      <alignment horizontal="center" vertical="center" wrapText="1"/>
    </xf>
    <xf numFmtId="0" fontId="3" fillId="14" borderId="10" xfId="1" applyFont="1" applyFill="1" applyBorder="1" applyAlignment="1">
      <alignment horizontal="center" vertical="center" wrapText="1"/>
    </xf>
    <xf numFmtId="0" fontId="3" fillId="14" borderId="44" xfId="1" applyFont="1" applyFill="1" applyBorder="1" applyAlignment="1">
      <alignment horizontal="center" vertical="center" wrapText="1"/>
    </xf>
    <xf numFmtId="0" fontId="3" fillId="14" borderId="43" xfId="1" applyFont="1" applyFill="1" applyBorder="1" applyAlignment="1">
      <alignment horizontal="center" vertical="center" wrapText="1"/>
    </xf>
    <xf numFmtId="17" fontId="19" fillId="12" borderId="21" xfId="3" applyFont="1" applyFill="1" applyBorder="1" applyAlignment="1">
      <alignment horizontal="center" vertical="center" wrapText="1"/>
    </xf>
    <xf numFmtId="0" fontId="3" fillId="0" borderId="21" xfId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1" fillId="0" borderId="0" xfId="1" applyAlignment="1">
      <alignment horizontal="left"/>
    </xf>
    <xf numFmtId="0" fontId="1" fillId="0" borderId="2" xfId="1" applyBorder="1" applyAlignment="1">
      <alignment horizontal="left"/>
    </xf>
    <xf numFmtId="2" fontId="6" fillId="3" borderId="7" xfId="2" applyNumberFormat="1" applyFont="1" applyFill="1" applyBorder="1" applyAlignment="1" applyProtection="1">
      <alignment horizontal="center" vertical="center"/>
      <protection locked="0"/>
    </xf>
    <xf numFmtId="0" fontId="7" fillId="6" borderId="17" xfId="1" applyFont="1" applyFill="1" applyBorder="1" applyAlignment="1">
      <alignment horizontal="center" vertical="center" wrapText="1"/>
    </xf>
    <xf numFmtId="0" fontId="7" fillId="6" borderId="18" xfId="1" applyFont="1" applyFill="1" applyBorder="1" applyAlignment="1">
      <alignment horizontal="center" vertical="center" wrapText="1"/>
    </xf>
    <xf numFmtId="17" fontId="16" fillId="12" borderId="47" xfId="3" applyFont="1" applyFill="1" applyBorder="1" applyAlignment="1">
      <alignment horizontal="center" vertical="center"/>
    </xf>
    <xf numFmtId="0" fontId="3" fillId="14" borderId="42" xfId="1" applyFont="1" applyFill="1" applyBorder="1" applyAlignment="1">
      <alignment horizontal="center" vertical="center" wrapText="1"/>
    </xf>
    <xf numFmtId="0" fontId="3" fillId="14" borderId="41" xfId="1" applyFont="1" applyFill="1" applyBorder="1" applyAlignment="1">
      <alignment horizontal="center" vertical="center" wrapText="1"/>
    </xf>
    <xf numFmtId="17" fontId="2" fillId="20" borderId="34" xfId="3" applyFont="1" applyFill="1" applyBorder="1" applyAlignment="1">
      <alignment horizontal="center" vertical="center" wrapText="1"/>
    </xf>
    <xf numFmtId="17" fontId="2" fillId="20" borderId="33" xfId="3" applyFont="1" applyFill="1" applyBorder="1" applyAlignment="1">
      <alignment horizontal="center" vertical="center" wrapText="1"/>
    </xf>
    <xf numFmtId="17" fontId="2" fillId="20" borderId="28" xfId="3" applyFont="1" applyFill="1" applyBorder="1" applyAlignment="1">
      <alignment horizontal="center" vertical="center" wrapText="1"/>
    </xf>
    <xf numFmtId="17" fontId="2" fillId="20" borderId="27" xfId="3" applyFont="1" applyFill="1" applyBorder="1" applyAlignment="1">
      <alignment horizontal="center" vertical="center" wrapText="1"/>
    </xf>
    <xf numFmtId="0" fontId="3" fillId="17" borderId="32" xfId="1" applyFont="1" applyFill="1" applyBorder="1" applyAlignment="1">
      <alignment horizontal="center" vertical="center" wrapText="1"/>
    </xf>
    <xf numFmtId="0" fontId="3" fillId="17" borderId="27" xfId="1" applyFont="1" applyFill="1" applyBorder="1" applyAlignment="1">
      <alignment horizontal="center" vertical="center" wrapText="1"/>
    </xf>
    <xf numFmtId="17" fontId="19" fillId="6" borderId="30" xfId="3" applyFont="1" applyFill="1" applyBorder="1" applyAlignment="1">
      <alignment horizontal="center" vertical="center"/>
    </xf>
    <xf numFmtId="17" fontId="19" fillId="6" borderId="30" xfId="3" applyFont="1" applyFill="1" applyBorder="1" applyAlignment="1">
      <alignment horizontal="center" vertical="center" wrapText="1"/>
    </xf>
    <xf numFmtId="17" fontId="16" fillId="6" borderId="55" xfId="3" applyFont="1" applyFill="1" applyBorder="1" applyAlignment="1">
      <alignment horizontal="center" vertical="center"/>
    </xf>
    <xf numFmtId="17" fontId="16" fillId="6" borderId="54" xfId="3" applyFont="1" applyFill="1" applyBorder="1" applyAlignment="1">
      <alignment horizontal="center" vertical="center"/>
    </xf>
    <xf numFmtId="17" fontId="16" fillId="6" borderId="47" xfId="3" applyFont="1" applyFill="1" applyBorder="1" applyAlignment="1">
      <alignment horizontal="center" vertical="center"/>
    </xf>
    <xf numFmtId="17" fontId="14" fillId="20" borderId="34" xfId="3" applyFont="1" applyFill="1" applyBorder="1" applyAlignment="1">
      <alignment horizontal="center" vertical="center" wrapText="1"/>
    </xf>
    <xf numFmtId="17" fontId="14" fillId="20" borderId="28" xfId="3" applyFont="1" applyFill="1" applyBorder="1" applyAlignment="1">
      <alignment horizontal="center" vertical="center"/>
    </xf>
    <xf numFmtId="0" fontId="3" fillId="17" borderId="42" xfId="1" applyFont="1" applyFill="1" applyBorder="1" applyAlignment="1">
      <alignment horizontal="center" vertical="center" wrapText="1"/>
    </xf>
    <xf numFmtId="0" fontId="3" fillId="17" borderId="41" xfId="1" applyFont="1" applyFill="1" applyBorder="1" applyAlignment="1">
      <alignment horizontal="center" vertical="center" wrapText="1"/>
    </xf>
    <xf numFmtId="0" fontId="4" fillId="19" borderId="7" xfId="1" applyFont="1" applyFill="1" applyBorder="1" applyAlignment="1">
      <alignment horizontal="center" vertical="center"/>
    </xf>
    <xf numFmtId="0" fontId="4" fillId="19" borderId="6" xfId="1" applyFont="1" applyFill="1" applyBorder="1" applyAlignment="1">
      <alignment horizontal="center" vertical="center"/>
    </xf>
    <xf numFmtId="0" fontId="6" fillId="20" borderId="7" xfId="3" applyNumberFormat="1" applyFont="1" applyFill="1" applyBorder="1" applyAlignment="1">
      <alignment horizontal="center" vertical="center"/>
    </xf>
    <xf numFmtId="0" fontId="6" fillId="20" borderId="6" xfId="3" applyNumberFormat="1" applyFont="1" applyFill="1" applyBorder="1" applyAlignment="1">
      <alignment horizontal="center" vertical="center"/>
    </xf>
    <xf numFmtId="17" fontId="19" fillId="6" borderId="36" xfId="3" applyFont="1" applyFill="1" applyBorder="1" applyAlignment="1">
      <alignment horizontal="center" vertical="center"/>
    </xf>
    <xf numFmtId="17" fontId="16" fillId="6" borderId="12" xfId="3" applyFont="1" applyFill="1" applyBorder="1" applyAlignment="1">
      <alignment horizontal="center" vertical="center" wrapText="1"/>
    </xf>
    <xf numFmtId="17" fontId="16" fillId="6" borderId="10" xfId="3" applyFont="1" applyFill="1" applyBorder="1" applyAlignment="1">
      <alignment horizontal="center" vertical="center" wrapText="1"/>
    </xf>
    <xf numFmtId="17" fontId="16" fillId="6" borderId="53" xfId="3" applyFont="1" applyFill="1" applyBorder="1" applyAlignment="1">
      <alignment horizontal="center" vertical="center" wrapText="1"/>
    </xf>
    <xf numFmtId="17" fontId="16" fillId="6" borderId="52" xfId="3" applyFont="1" applyFill="1" applyBorder="1" applyAlignment="1">
      <alignment horizontal="center" vertical="center" wrapText="1"/>
    </xf>
    <xf numFmtId="17" fontId="16" fillId="6" borderId="5" xfId="3" applyFont="1" applyFill="1" applyBorder="1" applyAlignment="1">
      <alignment horizontal="center" vertical="center" wrapText="1"/>
    </xf>
    <xf numFmtId="17" fontId="16" fillId="6" borderId="3" xfId="3" applyFont="1" applyFill="1" applyBorder="1" applyAlignment="1">
      <alignment horizontal="center" vertical="center" wrapText="1"/>
    </xf>
    <xf numFmtId="0" fontId="3" fillId="17" borderId="12" xfId="1" applyFont="1" applyFill="1" applyBorder="1" applyAlignment="1">
      <alignment horizontal="center" vertical="center" wrapText="1"/>
    </xf>
    <xf numFmtId="0" fontId="3" fillId="17" borderId="10" xfId="1" applyFont="1" applyFill="1" applyBorder="1" applyAlignment="1">
      <alignment horizontal="center" vertical="center" wrapText="1"/>
    </xf>
    <xf numFmtId="0" fontId="3" fillId="17" borderId="44" xfId="1" applyFont="1" applyFill="1" applyBorder="1" applyAlignment="1">
      <alignment horizontal="center" vertical="center" wrapText="1"/>
    </xf>
    <xf numFmtId="0" fontId="3" fillId="17" borderId="43" xfId="1" applyFont="1" applyFill="1" applyBorder="1" applyAlignment="1">
      <alignment horizontal="center" vertical="center" wrapText="1"/>
    </xf>
    <xf numFmtId="17" fontId="19" fillId="6" borderId="21" xfId="3" applyFont="1" applyFill="1" applyBorder="1" applyAlignment="1">
      <alignment horizontal="center" vertical="center" wrapText="1"/>
    </xf>
    <xf numFmtId="0" fontId="4" fillId="6" borderId="60" xfId="1" applyFont="1" applyFill="1" applyBorder="1" applyAlignment="1">
      <alignment horizontal="center" vertical="center"/>
    </xf>
    <xf numFmtId="0" fontId="4" fillId="6" borderId="59" xfId="1" applyFont="1" applyFill="1" applyBorder="1" applyAlignment="1">
      <alignment horizontal="center" vertical="center"/>
    </xf>
    <xf numFmtId="0" fontId="4" fillId="6" borderId="58" xfId="1" applyFont="1" applyFill="1" applyBorder="1" applyAlignment="1">
      <alignment horizontal="center" vertical="center"/>
    </xf>
    <xf numFmtId="17" fontId="16" fillId="18" borderId="2" xfId="3" applyFont="1" applyFill="1" applyBorder="1" applyAlignment="1">
      <alignment horizontal="center" vertical="center"/>
    </xf>
    <xf numFmtId="17" fontId="16" fillId="18" borderId="0" xfId="3" applyFont="1" applyFill="1" applyAlignment="1">
      <alignment horizontal="center" vertical="center"/>
    </xf>
    <xf numFmtId="17" fontId="16" fillId="18" borderId="57" xfId="3" applyFont="1" applyFill="1" applyBorder="1" applyAlignment="1">
      <alignment horizontal="center" vertical="center"/>
    </xf>
    <xf numFmtId="0" fontId="21" fillId="0" borderId="60" xfId="1" applyFont="1" applyBorder="1" applyAlignment="1">
      <alignment horizontal="center" vertical="center" wrapText="1"/>
    </xf>
    <xf numFmtId="17" fontId="16" fillId="6" borderId="56" xfId="3" applyFont="1" applyFill="1" applyBorder="1" applyAlignment="1">
      <alignment horizontal="center" vertical="center"/>
    </xf>
    <xf numFmtId="17" fontId="16" fillId="6" borderId="22" xfId="3" applyFont="1" applyFill="1" applyBorder="1" applyAlignment="1">
      <alignment horizontal="center" vertical="center"/>
    </xf>
    <xf numFmtId="17" fontId="16" fillId="6" borderId="16" xfId="3" applyFont="1" applyFill="1" applyBorder="1" applyAlignment="1">
      <alignment horizontal="center" vertical="center"/>
    </xf>
    <xf numFmtId="17" fontId="16" fillId="6" borderId="12" xfId="3" applyFont="1" applyFill="1" applyBorder="1" applyAlignment="1">
      <alignment horizontal="center" vertical="center"/>
    </xf>
    <xf numFmtId="17" fontId="16" fillId="6" borderId="10" xfId="3" applyFont="1" applyFill="1" applyBorder="1" applyAlignment="1">
      <alignment horizontal="center" vertical="center"/>
    </xf>
    <xf numFmtId="17" fontId="16" fillId="6" borderId="53" xfId="3" applyFont="1" applyFill="1" applyBorder="1" applyAlignment="1">
      <alignment horizontal="center" vertical="center"/>
    </xf>
    <xf numFmtId="17" fontId="16" fillId="6" borderId="52" xfId="3" applyFont="1" applyFill="1" applyBorder="1" applyAlignment="1">
      <alignment horizontal="center" vertical="center"/>
    </xf>
    <xf numFmtId="17" fontId="16" fillId="6" borderId="5" xfId="3" applyFont="1" applyFill="1" applyBorder="1" applyAlignment="1">
      <alignment horizontal="center" vertical="center"/>
    </xf>
    <xf numFmtId="17" fontId="16" fillId="6" borderId="3" xfId="3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17" fontId="19" fillId="6" borderId="35" xfId="3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6" borderId="22" xfId="1" applyFont="1" applyFill="1" applyBorder="1" applyAlignment="1">
      <alignment horizontal="center" vertical="center" wrapText="1"/>
    </xf>
    <xf numFmtId="0" fontId="4" fillId="6" borderId="18" xfId="1" applyFont="1" applyFill="1" applyBorder="1" applyAlignment="1">
      <alignment horizontal="center" vertical="center" wrapText="1"/>
    </xf>
    <xf numFmtId="0" fontId="10" fillId="17" borderId="32" xfId="1" applyFont="1" applyFill="1" applyBorder="1" applyAlignment="1">
      <alignment horizontal="center" vertical="center" wrapText="1"/>
    </xf>
    <xf numFmtId="0" fontId="10" fillId="17" borderId="27" xfId="1" applyFont="1" applyFill="1" applyBorder="1" applyAlignment="1">
      <alignment horizontal="center" vertical="center" wrapText="1"/>
    </xf>
    <xf numFmtId="0" fontId="3" fillId="17" borderId="87" xfId="1" applyFont="1" applyFill="1" applyBorder="1" applyAlignment="1">
      <alignment horizontal="center" vertical="center" wrapText="1"/>
    </xf>
    <xf numFmtId="0" fontId="3" fillId="17" borderId="86" xfId="1" applyFont="1" applyFill="1" applyBorder="1" applyAlignment="1">
      <alignment horizontal="center" vertical="center" wrapText="1"/>
    </xf>
    <xf numFmtId="0" fontId="3" fillId="17" borderId="5" xfId="1" applyFont="1" applyFill="1" applyBorder="1" applyAlignment="1">
      <alignment horizontal="center" vertical="center" wrapText="1"/>
    </xf>
    <xf numFmtId="0" fontId="3" fillId="17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BB2C53DA-C4A3-E54F-88D1-1E39E4F9F2B6}"/>
    <cellStyle name="Normal 3" xfId="3" xr:uid="{45991313-5C0F-0A4C-A6B6-546EE2A88AD9}"/>
    <cellStyle name="Porcentaje 2" xfId="2" xr:uid="{5C2765F7-0792-1C41-AA58-C04075C0BDAB}"/>
  </cellStyles>
  <dxfs count="72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7E3D4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457199</xdr:colOff>
      <xdr:row>0</xdr:row>
      <xdr:rowOff>114300</xdr:rowOff>
    </xdr:from>
    <xdr:ext cx="843203" cy="661939"/>
    <xdr:pic>
      <xdr:nvPicPr>
        <xdr:cNvPr id="2" name="Image 1">
          <a:extLst>
            <a:ext uri="{FF2B5EF4-FFF2-40B4-BE49-F238E27FC236}">
              <a16:creationId xmlns:a16="http://schemas.microsoft.com/office/drawing/2014/main" id="{7E6D41BE-9831-7E4C-8FA1-CDB8561E0C9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" y="114300"/>
          <a:ext cx="843203" cy="661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0</xdr:row>
      <xdr:rowOff>127000</xdr:rowOff>
    </xdr:from>
    <xdr:ext cx="1104900" cy="852439"/>
    <xdr:pic>
      <xdr:nvPicPr>
        <xdr:cNvPr id="2" name="Image 1">
          <a:extLst>
            <a:ext uri="{FF2B5EF4-FFF2-40B4-BE49-F238E27FC236}">
              <a16:creationId xmlns:a16="http://schemas.microsoft.com/office/drawing/2014/main" id="{768F20D2-956F-8D4D-8490-F81E40259E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127000"/>
          <a:ext cx="1104900" cy="852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0</xdr:row>
      <xdr:rowOff>63500</xdr:rowOff>
    </xdr:from>
    <xdr:ext cx="1104900" cy="850900"/>
    <xdr:pic>
      <xdr:nvPicPr>
        <xdr:cNvPr id="2" name="Image 1">
          <a:extLst>
            <a:ext uri="{FF2B5EF4-FFF2-40B4-BE49-F238E27FC236}">
              <a16:creationId xmlns:a16="http://schemas.microsoft.com/office/drawing/2014/main" id="{45FF7798-841E-944F-BE6E-1040282861C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63500"/>
          <a:ext cx="11049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atalia Penagos Bermudez" id="{E4EB089F-02C6-E44C-A392-A2622BE414CD}" userId="S::npenagos@acueducto.com.co::ed3598b3-98c9-461f-a97c-0ef26109380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57" dT="2026-02-11T01:29:16.50" personId="{E4EB089F-02C6-E44C-A392-A2622BE414CD}" id="{429C05E4-A9CD-2F43-A33E-8648646A65F7}">
    <text xml:space="preserve">7 de febrero de 2026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5437-16DA-5D46-A051-3C316B8821B8}">
  <dimension ref="A1:AD205"/>
  <sheetViews>
    <sheetView tabSelected="1" topLeftCell="A26" zoomScale="115" zoomScaleNormal="132" workbookViewId="0">
      <selection activeCell="A13" sqref="A13:A32"/>
    </sheetView>
  </sheetViews>
  <sheetFormatPr defaultColWidth="11" defaultRowHeight="15.95"/>
  <cols>
    <col min="1" max="1" width="16.5" customWidth="1"/>
    <col min="2" max="2" width="8.5" customWidth="1"/>
    <col min="3" max="3" width="27" customWidth="1"/>
    <col min="4" max="4" width="10.125" customWidth="1"/>
    <col min="5" max="27" width="4.125" customWidth="1"/>
    <col min="28" max="28" width="24" customWidth="1"/>
    <col min="30" max="30" width="8.375" customWidth="1"/>
  </cols>
  <sheetData>
    <row r="1" spans="1:30">
      <c r="A1" s="164"/>
      <c r="B1" s="165"/>
      <c r="C1" s="166"/>
      <c r="D1" s="173" t="s">
        <v>0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5"/>
      <c r="AA1" s="182"/>
      <c r="AB1" s="183"/>
      <c r="AC1" s="183"/>
      <c r="AD1" s="184"/>
    </row>
    <row r="2" spans="1:30" ht="15" customHeight="1">
      <c r="A2" s="167"/>
      <c r="B2" s="168"/>
      <c r="C2" s="169"/>
      <c r="D2" s="176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8"/>
      <c r="AA2" s="185" t="s">
        <v>1</v>
      </c>
      <c r="AB2" s="186"/>
      <c r="AC2" s="186"/>
      <c r="AD2" s="187"/>
    </row>
    <row r="3" spans="1:30" ht="27.95" customHeight="1">
      <c r="A3" s="167"/>
      <c r="B3" s="168"/>
      <c r="C3" s="169"/>
      <c r="D3" s="176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8"/>
      <c r="AA3" s="188" t="s">
        <v>2</v>
      </c>
      <c r="AB3" s="189"/>
      <c r="AC3" s="189"/>
      <c r="AD3" s="190"/>
    </row>
    <row r="4" spans="1:30" ht="17.100000000000001" thickBot="1">
      <c r="A4" s="170"/>
      <c r="B4" s="171"/>
      <c r="C4" s="172"/>
      <c r="D4" s="179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1"/>
      <c r="AA4" s="191" t="s">
        <v>3</v>
      </c>
      <c r="AB4" s="192"/>
      <c r="AC4" s="192"/>
      <c r="AD4" s="193"/>
    </row>
    <row r="5" spans="1:30" ht="17.100000000000001" thickBot="1">
      <c r="A5" s="90"/>
      <c r="B5" s="149" t="s">
        <v>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1"/>
    </row>
    <row r="6" spans="1:30" ht="17.100000000000001" thickBot="1">
      <c r="A6" s="91"/>
      <c r="B6" s="152" t="s">
        <v>5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4"/>
    </row>
    <row r="7" spans="1:30" ht="17.100000000000001" thickBot="1">
      <c r="A7" s="88"/>
      <c r="B7" s="155" t="s">
        <v>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7"/>
      <c r="Z7" s="155" t="s">
        <v>7</v>
      </c>
      <c r="AA7" s="156"/>
      <c r="AB7" s="156"/>
      <c r="AC7" s="156"/>
      <c r="AD7" s="157"/>
    </row>
    <row r="8" spans="1:30" ht="92.1" customHeight="1" thickBot="1">
      <c r="A8" s="76"/>
      <c r="B8" s="76" t="s">
        <v>8</v>
      </c>
      <c r="C8" s="158" t="s">
        <v>9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  <c r="Z8" s="161" t="s">
        <v>10</v>
      </c>
      <c r="AA8" s="162"/>
      <c r="AB8" s="162"/>
      <c r="AC8" s="162"/>
      <c r="AD8" s="163"/>
    </row>
    <row r="9" spans="1:30" ht="17.100000000000001" thickBot="1">
      <c r="A9" s="89"/>
      <c r="B9" s="194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6"/>
    </row>
    <row r="10" spans="1:30" ht="17.100000000000001" thickBot="1">
      <c r="A10" s="93"/>
      <c r="B10" s="197" t="s">
        <v>11</v>
      </c>
      <c r="C10" s="198"/>
      <c r="D10" s="201" t="s">
        <v>12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3"/>
      <c r="AB10" s="204" t="s">
        <v>13</v>
      </c>
      <c r="AC10" s="207" t="s">
        <v>14</v>
      </c>
      <c r="AD10" s="208"/>
    </row>
    <row r="11" spans="1:30" ht="17.100000000000001" thickBot="1">
      <c r="A11" s="94"/>
      <c r="B11" s="199"/>
      <c r="C11" s="200"/>
      <c r="D11" s="211" t="s">
        <v>15</v>
      </c>
      <c r="E11" s="211"/>
      <c r="F11" s="211" t="s">
        <v>16</v>
      </c>
      <c r="G11" s="211"/>
      <c r="H11" s="211" t="s">
        <v>17</v>
      </c>
      <c r="I11" s="211"/>
      <c r="J11" s="211" t="s">
        <v>18</v>
      </c>
      <c r="K11" s="211"/>
      <c r="L11" s="211" t="s">
        <v>19</v>
      </c>
      <c r="M11" s="211"/>
      <c r="N11" s="211" t="s">
        <v>20</v>
      </c>
      <c r="O11" s="211"/>
      <c r="P11" s="211" t="s">
        <v>21</v>
      </c>
      <c r="Q11" s="211"/>
      <c r="R11" s="211" t="s">
        <v>22</v>
      </c>
      <c r="S11" s="211"/>
      <c r="T11" s="216" t="s">
        <v>23</v>
      </c>
      <c r="U11" s="216"/>
      <c r="V11" s="211" t="s">
        <v>24</v>
      </c>
      <c r="W11" s="211"/>
      <c r="X11" s="216" t="s">
        <v>25</v>
      </c>
      <c r="Y11" s="216"/>
      <c r="Z11" s="216" t="s">
        <v>26</v>
      </c>
      <c r="AA11" s="216"/>
      <c r="AB11" s="205"/>
      <c r="AC11" s="209"/>
      <c r="AD11" s="210"/>
    </row>
    <row r="12" spans="1:30" ht="17.100000000000001" thickBot="1">
      <c r="A12" s="94"/>
      <c r="B12" s="199"/>
      <c r="C12" s="200"/>
      <c r="D12" s="106" t="s">
        <v>27</v>
      </c>
      <c r="E12" s="106" t="s">
        <v>28</v>
      </c>
      <c r="F12" s="106" t="s">
        <v>27</v>
      </c>
      <c r="G12" s="106" t="s">
        <v>28</v>
      </c>
      <c r="H12" s="106" t="s">
        <v>27</v>
      </c>
      <c r="I12" s="106" t="s">
        <v>28</v>
      </c>
      <c r="J12" s="106" t="s">
        <v>27</v>
      </c>
      <c r="K12" s="106" t="s">
        <v>28</v>
      </c>
      <c r="L12" s="106" t="s">
        <v>27</v>
      </c>
      <c r="M12" s="106" t="s">
        <v>28</v>
      </c>
      <c r="N12" s="106" t="s">
        <v>27</v>
      </c>
      <c r="O12" s="106" t="s">
        <v>28</v>
      </c>
      <c r="P12" s="106" t="s">
        <v>27</v>
      </c>
      <c r="Q12" s="106" t="s">
        <v>28</v>
      </c>
      <c r="R12" s="106" t="s">
        <v>27</v>
      </c>
      <c r="S12" s="106" t="s">
        <v>28</v>
      </c>
      <c r="T12" s="106" t="s">
        <v>27</v>
      </c>
      <c r="U12" s="106" t="s">
        <v>28</v>
      </c>
      <c r="V12" s="106" t="s">
        <v>27</v>
      </c>
      <c r="W12" s="106" t="s">
        <v>28</v>
      </c>
      <c r="X12" s="106" t="s">
        <v>27</v>
      </c>
      <c r="Y12" s="106" t="s">
        <v>28</v>
      </c>
      <c r="Z12" s="106" t="s">
        <v>27</v>
      </c>
      <c r="AA12" s="106" t="s">
        <v>28</v>
      </c>
      <c r="AB12" s="206"/>
      <c r="AC12" s="209"/>
      <c r="AD12" s="210"/>
    </row>
    <row r="13" spans="1:30" ht="15.95" customHeight="1" thickBot="1">
      <c r="A13" s="215" t="s">
        <v>29</v>
      </c>
      <c r="B13" s="212" t="s">
        <v>30</v>
      </c>
      <c r="C13" s="212"/>
      <c r="D13" s="109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1"/>
      <c r="AB13" s="244" t="s">
        <v>31</v>
      </c>
      <c r="AC13" s="250" t="s">
        <v>32</v>
      </c>
      <c r="AD13" s="228"/>
    </row>
    <row r="14" spans="1:30" ht="17.100000000000001" customHeight="1" thickBot="1">
      <c r="A14" s="213"/>
      <c r="B14" s="212"/>
      <c r="C14" s="212"/>
      <c r="D14" s="112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4"/>
      <c r="AB14" s="244"/>
      <c r="AC14" s="251"/>
      <c r="AD14" s="252"/>
    </row>
    <row r="15" spans="1:30" ht="15.95" customHeight="1" thickBot="1">
      <c r="A15" s="213"/>
      <c r="B15" s="212" t="s">
        <v>33</v>
      </c>
      <c r="C15" s="212"/>
      <c r="D15" s="109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1"/>
      <c r="AB15" s="244" t="s">
        <v>31</v>
      </c>
      <c r="AC15" s="250" t="s">
        <v>32</v>
      </c>
      <c r="AD15" s="228"/>
    </row>
    <row r="16" spans="1:30" ht="17.100000000000001" thickBot="1">
      <c r="A16" s="213"/>
      <c r="B16" s="212"/>
      <c r="C16" s="212"/>
      <c r="D16" s="112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4"/>
      <c r="AB16" s="244"/>
      <c r="AC16" s="251"/>
      <c r="AD16" s="252"/>
    </row>
    <row r="17" spans="1:30" ht="17.100000000000001" customHeight="1" thickBot="1">
      <c r="A17" s="213"/>
      <c r="B17" s="212" t="s">
        <v>34</v>
      </c>
      <c r="C17" s="212"/>
      <c r="D17" s="109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1"/>
      <c r="AB17" s="244" t="s">
        <v>31</v>
      </c>
      <c r="AC17" s="250" t="s">
        <v>32</v>
      </c>
      <c r="AD17" s="228"/>
    </row>
    <row r="18" spans="1:30" ht="17.100000000000001" customHeight="1" thickBot="1">
      <c r="A18" s="213"/>
      <c r="B18" s="212"/>
      <c r="C18" s="212"/>
      <c r="D18" s="112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4"/>
      <c r="AB18" s="244"/>
      <c r="AC18" s="251"/>
      <c r="AD18" s="252"/>
    </row>
    <row r="19" spans="1:30" ht="17.100000000000001" customHeight="1" thickBot="1">
      <c r="A19" s="213"/>
      <c r="B19" s="212" t="s">
        <v>35</v>
      </c>
      <c r="C19" s="212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1"/>
      <c r="AB19" s="244" t="s">
        <v>31</v>
      </c>
      <c r="AC19" s="250" t="s">
        <v>32</v>
      </c>
      <c r="AD19" s="228"/>
    </row>
    <row r="20" spans="1:30" ht="17.100000000000001" customHeight="1" thickBot="1">
      <c r="A20" s="213"/>
      <c r="B20" s="212"/>
      <c r="C20" s="212"/>
      <c r="D20" s="112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4"/>
      <c r="AB20" s="244"/>
      <c r="AC20" s="251"/>
      <c r="AD20" s="252"/>
    </row>
    <row r="21" spans="1:30" ht="17.100000000000001" customHeight="1" thickBot="1">
      <c r="A21" s="213"/>
      <c r="B21" s="212" t="s">
        <v>36</v>
      </c>
      <c r="C21" s="212"/>
      <c r="D21" s="109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1"/>
      <c r="AB21" s="244" t="s">
        <v>31</v>
      </c>
      <c r="AC21" s="250" t="s">
        <v>32</v>
      </c>
      <c r="AD21" s="228"/>
    </row>
    <row r="22" spans="1:30" ht="17.100000000000001" customHeight="1" thickBot="1">
      <c r="A22" s="213"/>
      <c r="B22" s="212"/>
      <c r="C22" s="212"/>
      <c r="D22" s="112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4"/>
      <c r="AB22" s="244"/>
      <c r="AC22" s="251"/>
      <c r="AD22" s="252"/>
    </row>
    <row r="23" spans="1:30" ht="17.100000000000001" customHeight="1" thickBot="1">
      <c r="A23" s="213"/>
      <c r="B23" s="212" t="s">
        <v>37</v>
      </c>
      <c r="C23" s="212"/>
      <c r="D23" s="109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1"/>
      <c r="AB23" s="244" t="s">
        <v>31</v>
      </c>
      <c r="AC23" s="250" t="s">
        <v>32</v>
      </c>
      <c r="AD23" s="228"/>
    </row>
    <row r="24" spans="1:30" ht="17.100000000000001" customHeight="1" thickBot="1">
      <c r="A24" s="213"/>
      <c r="B24" s="212"/>
      <c r="C24" s="212"/>
      <c r="D24" s="112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4"/>
      <c r="AB24" s="244"/>
      <c r="AC24" s="251"/>
      <c r="AD24" s="252"/>
    </row>
    <row r="25" spans="1:30" ht="17.100000000000001" customHeight="1" thickBot="1">
      <c r="A25" s="213"/>
      <c r="B25" s="212" t="s">
        <v>38</v>
      </c>
      <c r="C25" s="212"/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1"/>
      <c r="AB25" s="244" t="s">
        <v>31</v>
      </c>
      <c r="AC25" s="250" t="s">
        <v>32</v>
      </c>
      <c r="AD25" s="228"/>
    </row>
    <row r="26" spans="1:30" ht="17.100000000000001" customHeight="1" thickBot="1">
      <c r="A26" s="213"/>
      <c r="B26" s="212"/>
      <c r="C26" s="212"/>
      <c r="D26" s="112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4"/>
      <c r="AB26" s="244"/>
      <c r="AC26" s="251"/>
      <c r="AD26" s="252"/>
    </row>
    <row r="27" spans="1:30" ht="17.100000000000001" customHeight="1" thickBot="1">
      <c r="A27" s="213"/>
      <c r="B27" s="212" t="s">
        <v>39</v>
      </c>
      <c r="C27" s="212"/>
      <c r="D27" s="109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1"/>
      <c r="AB27" s="244" t="s">
        <v>31</v>
      </c>
      <c r="AC27" s="250" t="s">
        <v>32</v>
      </c>
      <c r="AD27" s="228"/>
    </row>
    <row r="28" spans="1:30" ht="18" customHeight="1" thickBot="1">
      <c r="A28" s="213"/>
      <c r="B28" s="212"/>
      <c r="C28" s="212"/>
      <c r="D28" s="112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4"/>
      <c r="AB28" s="244"/>
      <c r="AC28" s="251"/>
      <c r="AD28" s="252"/>
    </row>
    <row r="29" spans="1:30" ht="15.95" customHeight="1" thickBot="1">
      <c r="A29" s="213"/>
      <c r="B29" s="212" t="s">
        <v>40</v>
      </c>
      <c r="C29" s="212"/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1"/>
      <c r="AB29" s="244" t="s">
        <v>31</v>
      </c>
      <c r="AC29" s="250" t="s">
        <v>32</v>
      </c>
      <c r="AD29" s="228"/>
    </row>
    <row r="30" spans="1:30" ht="17.100000000000001" customHeight="1" thickBot="1">
      <c r="A30" s="213"/>
      <c r="B30" s="212"/>
      <c r="C30" s="212"/>
      <c r="D30" s="112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4"/>
      <c r="AB30" s="244"/>
      <c r="AC30" s="251"/>
      <c r="AD30" s="252"/>
    </row>
    <row r="31" spans="1:30" ht="15.95" customHeight="1" thickBot="1">
      <c r="A31" s="213"/>
      <c r="B31" s="212" t="s">
        <v>41</v>
      </c>
      <c r="C31" s="212"/>
      <c r="D31" s="109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1"/>
      <c r="AB31" s="244" t="s">
        <v>31</v>
      </c>
      <c r="AC31" s="250" t="s">
        <v>32</v>
      </c>
      <c r="AD31" s="228"/>
    </row>
    <row r="32" spans="1:30" ht="17.100000000000001" thickBot="1">
      <c r="A32" s="214"/>
      <c r="B32" s="212"/>
      <c r="C32" s="212"/>
      <c r="D32" s="112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4"/>
      <c r="AB32" s="244"/>
      <c r="AC32" s="253"/>
      <c r="AD32" s="230"/>
    </row>
    <row r="33" spans="1:30" ht="15.95" customHeight="1" thickBot="1">
      <c r="A33" s="213" t="s">
        <v>42</v>
      </c>
      <c r="B33" s="212" t="s">
        <v>43</v>
      </c>
      <c r="C33" s="212"/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1"/>
      <c r="AB33" s="244" t="s">
        <v>31</v>
      </c>
      <c r="AC33" s="254" t="s">
        <v>32</v>
      </c>
      <c r="AD33" s="255"/>
    </row>
    <row r="34" spans="1:30" ht="23.1" customHeight="1" thickBot="1">
      <c r="A34" s="213"/>
      <c r="B34" s="212"/>
      <c r="C34" s="212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4"/>
      <c r="AB34" s="244"/>
      <c r="AC34" s="256"/>
      <c r="AD34" s="257"/>
    </row>
    <row r="35" spans="1:30" ht="15.95" customHeight="1" thickBot="1">
      <c r="A35" s="213"/>
      <c r="B35" s="212" t="s">
        <v>44</v>
      </c>
      <c r="C35" s="212"/>
      <c r="D35" s="109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1"/>
      <c r="AB35" s="238" t="s">
        <v>45</v>
      </c>
      <c r="AC35" s="254" t="s">
        <v>32</v>
      </c>
      <c r="AD35" s="255"/>
    </row>
    <row r="36" spans="1:30" ht="15.95" customHeight="1" thickBot="1">
      <c r="A36" s="214"/>
      <c r="B36" s="212"/>
      <c r="C36" s="212"/>
      <c r="D36" s="112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4"/>
      <c r="AB36" s="238"/>
      <c r="AC36" s="256"/>
      <c r="AD36" s="257"/>
    </row>
    <row r="37" spans="1:30" ht="15.95" customHeight="1" thickBot="1">
      <c r="A37" s="215" t="s">
        <v>46</v>
      </c>
      <c r="B37" s="212" t="s">
        <v>47</v>
      </c>
      <c r="C37" s="212"/>
      <c r="D37" s="125">
        <v>1</v>
      </c>
      <c r="E37" s="110"/>
      <c r="F37" s="126">
        <v>1</v>
      </c>
      <c r="G37" s="110"/>
      <c r="H37" s="126">
        <v>1</v>
      </c>
      <c r="I37" s="110"/>
      <c r="J37" s="126">
        <v>1</v>
      </c>
      <c r="K37" s="110"/>
      <c r="L37" s="126">
        <v>1</v>
      </c>
      <c r="M37" s="110"/>
      <c r="N37" s="126">
        <v>1</v>
      </c>
      <c r="O37" s="110"/>
      <c r="P37" s="126">
        <v>1</v>
      </c>
      <c r="Q37" s="110"/>
      <c r="R37" s="126">
        <v>1</v>
      </c>
      <c r="S37" s="110"/>
      <c r="T37" s="126">
        <v>1</v>
      </c>
      <c r="U37" s="110"/>
      <c r="V37" s="126">
        <v>1</v>
      </c>
      <c r="W37" s="110"/>
      <c r="X37" s="126">
        <v>1</v>
      </c>
      <c r="Y37" s="110"/>
      <c r="Z37" s="126">
        <v>1</v>
      </c>
      <c r="AA37" s="111"/>
      <c r="AB37" s="244" t="s">
        <v>48</v>
      </c>
      <c r="AC37" s="254" t="s">
        <v>32</v>
      </c>
      <c r="AD37" s="255"/>
    </row>
    <row r="38" spans="1:30" ht="17.100000000000001" thickBot="1">
      <c r="A38" s="213"/>
      <c r="B38" s="212"/>
      <c r="C38" s="212"/>
      <c r="D38" s="112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4"/>
      <c r="AB38" s="244"/>
      <c r="AC38" s="256"/>
      <c r="AD38" s="257"/>
    </row>
    <row r="39" spans="1:30" ht="15.95" customHeight="1" thickBot="1">
      <c r="A39" s="213"/>
      <c r="B39" s="212" t="s">
        <v>49</v>
      </c>
      <c r="C39" s="212"/>
      <c r="D39" s="109"/>
      <c r="E39" s="110"/>
      <c r="F39" s="110"/>
      <c r="G39" s="110"/>
      <c r="H39" s="126">
        <v>1</v>
      </c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1"/>
      <c r="AB39" s="244" t="s">
        <v>48</v>
      </c>
      <c r="AC39" s="258" t="s">
        <v>32</v>
      </c>
      <c r="AD39" s="259"/>
    </row>
    <row r="40" spans="1:30" ht="17.100000000000001" thickBot="1">
      <c r="A40" s="213"/>
      <c r="B40" s="212"/>
      <c r="C40" s="212"/>
      <c r="D40" s="112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4"/>
      <c r="AB40" s="244"/>
      <c r="AC40" s="260"/>
      <c r="AD40" s="261"/>
    </row>
    <row r="41" spans="1:30" ht="15.95" customHeight="1" thickBot="1">
      <c r="A41" s="213"/>
      <c r="B41" s="212" t="s">
        <v>50</v>
      </c>
      <c r="C41" s="212"/>
      <c r="D41" s="109"/>
      <c r="E41" s="110"/>
      <c r="F41" s="110"/>
      <c r="G41" s="110"/>
      <c r="H41" s="126">
        <v>1</v>
      </c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1"/>
      <c r="AB41" s="244" t="s">
        <v>48</v>
      </c>
      <c r="AC41" s="254" t="s">
        <v>32</v>
      </c>
      <c r="AD41" s="255"/>
    </row>
    <row r="42" spans="1:30" ht="17.100000000000001" thickBot="1">
      <c r="A42" s="213"/>
      <c r="B42" s="212"/>
      <c r="C42" s="212"/>
      <c r="D42" s="112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4"/>
      <c r="AB42" s="244"/>
      <c r="AC42" s="256"/>
      <c r="AD42" s="257"/>
    </row>
    <row r="43" spans="1:30" ht="15.95" customHeight="1" thickBot="1">
      <c r="A43" s="213"/>
      <c r="B43" s="212" t="s">
        <v>51</v>
      </c>
      <c r="C43" s="212"/>
      <c r="D43" s="109"/>
      <c r="E43" s="110"/>
      <c r="F43" s="110"/>
      <c r="G43" s="110"/>
      <c r="H43" s="110"/>
      <c r="I43" s="110"/>
      <c r="J43" s="110"/>
      <c r="K43" s="110"/>
      <c r="L43" s="126">
        <v>1</v>
      </c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1"/>
      <c r="AB43" s="244" t="s">
        <v>48</v>
      </c>
      <c r="AC43" s="258" t="s">
        <v>32</v>
      </c>
      <c r="AD43" s="259"/>
    </row>
    <row r="44" spans="1:30" ht="17.100000000000001" thickBot="1">
      <c r="A44" s="213"/>
      <c r="B44" s="212"/>
      <c r="C44" s="212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4"/>
      <c r="AB44" s="244"/>
      <c r="AC44" s="260"/>
      <c r="AD44" s="261"/>
    </row>
    <row r="45" spans="1:30" ht="15.95" customHeight="1" thickBot="1">
      <c r="A45" s="213"/>
      <c r="B45" s="212" t="s">
        <v>52</v>
      </c>
      <c r="C45" s="212"/>
      <c r="D45" s="109"/>
      <c r="E45" s="110"/>
      <c r="F45" s="110"/>
      <c r="G45" s="110"/>
      <c r="H45" s="110"/>
      <c r="I45" s="110"/>
      <c r="J45" s="110"/>
      <c r="K45" s="110"/>
      <c r="L45" s="110"/>
      <c r="M45" s="110"/>
      <c r="N45" s="126">
        <v>1</v>
      </c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1"/>
      <c r="AB45" s="244" t="s">
        <v>48</v>
      </c>
      <c r="AC45" s="254" t="s">
        <v>32</v>
      </c>
      <c r="AD45" s="255"/>
    </row>
    <row r="46" spans="1:30" ht="17.100000000000001" thickBot="1">
      <c r="A46" s="213"/>
      <c r="B46" s="212"/>
      <c r="C46" s="212"/>
      <c r="D46" s="112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4"/>
      <c r="AB46" s="244"/>
      <c r="AC46" s="256"/>
      <c r="AD46" s="257"/>
    </row>
    <row r="47" spans="1:30" ht="15.95" customHeight="1" thickBot="1">
      <c r="A47" s="213"/>
      <c r="B47" s="212" t="s">
        <v>53</v>
      </c>
      <c r="C47" s="212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26">
        <v>1</v>
      </c>
      <c r="U47" s="110"/>
      <c r="V47" s="110"/>
      <c r="W47" s="110"/>
      <c r="X47" s="110"/>
      <c r="Y47" s="110"/>
      <c r="Z47" s="110"/>
      <c r="AA47" s="111"/>
      <c r="AB47" s="244" t="s">
        <v>48</v>
      </c>
      <c r="AC47" s="254" t="s">
        <v>32</v>
      </c>
      <c r="AD47" s="255"/>
    </row>
    <row r="48" spans="1:30" ht="17.100000000000001" thickBot="1">
      <c r="A48" s="213"/>
      <c r="B48" s="212"/>
      <c r="C48" s="212"/>
      <c r="D48" s="112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4"/>
      <c r="AB48" s="244"/>
      <c r="AC48" s="256"/>
      <c r="AD48" s="257"/>
    </row>
    <row r="49" spans="1:30" ht="17.100000000000001" thickBot="1">
      <c r="A49" s="213"/>
      <c r="B49" s="212" t="s">
        <v>54</v>
      </c>
      <c r="C49" s="212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26">
        <v>1</v>
      </c>
      <c r="W49" s="110"/>
      <c r="X49" s="110"/>
      <c r="Y49" s="110"/>
      <c r="Z49" s="110"/>
      <c r="AA49" s="111"/>
      <c r="AB49" s="244" t="s">
        <v>48</v>
      </c>
      <c r="AC49" s="254" t="s">
        <v>32</v>
      </c>
      <c r="AD49" s="255"/>
    </row>
    <row r="50" spans="1:30" ht="17.100000000000001" thickBot="1">
      <c r="A50" s="213"/>
      <c r="B50" s="212"/>
      <c r="C50" s="212"/>
      <c r="D50" s="112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4"/>
      <c r="AB50" s="244"/>
      <c r="AC50" s="256"/>
      <c r="AD50" s="257"/>
    </row>
    <row r="51" spans="1:30" ht="17.100000000000001" thickBot="1">
      <c r="A51" s="213"/>
      <c r="B51" s="212" t="s">
        <v>55</v>
      </c>
      <c r="C51" s="212"/>
      <c r="D51" s="109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1"/>
      <c r="AB51" s="244" t="s">
        <v>48</v>
      </c>
      <c r="AC51" s="254" t="s">
        <v>32</v>
      </c>
      <c r="AD51" s="255"/>
    </row>
    <row r="52" spans="1:30" ht="17.100000000000001" thickBot="1">
      <c r="A52" s="213"/>
      <c r="B52" s="212"/>
      <c r="C52" s="212"/>
      <c r="D52" s="112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244"/>
      <c r="AC52" s="256"/>
      <c r="AD52" s="257"/>
    </row>
    <row r="53" spans="1:30" ht="17.100000000000001" thickBot="1">
      <c r="A53" s="213"/>
      <c r="B53" s="212" t="s">
        <v>56</v>
      </c>
      <c r="C53" s="212"/>
      <c r="D53" s="109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26">
        <v>1</v>
      </c>
      <c r="AA53" s="111"/>
      <c r="AB53" s="244" t="s">
        <v>48</v>
      </c>
      <c r="AC53" s="254" t="s">
        <v>32</v>
      </c>
      <c r="AD53" s="255"/>
    </row>
    <row r="54" spans="1:30" ht="17.100000000000001" thickBot="1">
      <c r="A54" s="213"/>
      <c r="B54" s="212"/>
      <c r="C54" s="212"/>
      <c r="D54" s="112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244"/>
      <c r="AC54" s="256"/>
      <c r="AD54" s="257"/>
    </row>
    <row r="55" spans="1:30" ht="17.100000000000001" thickBot="1">
      <c r="A55" s="213"/>
      <c r="B55" s="217" t="s">
        <v>57</v>
      </c>
      <c r="C55" s="217"/>
      <c r="D55" s="109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26">
        <v>1</v>
      </c>
      <c r="AA55" s="111"/>
      <c r="AB55" s="244" t="s">
        <v>48</v>
      </c>
      <c r="AC55" s="254" t="s">
        <v>32</v>
      </c>
      <c r="AD55" s="255"/>
    </row>
    <row r="56" spans="1:30" ht="17.100000000000001" thickBot="1">
      <c r="A56" s="214"/>
      <c r="B56" s="217"/>
      <c r="C56" s="217"/>
      <c r="D56" s="112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244"/>
      <c r="AC56" s="256"/>
      <c r="AD56" s="257"/>
    </row>
    <row r="57" spans="1:30" ht="17.100000000000001" thickBot="1">
      <c r="A57" s="215" t="s">
        <v>58</v>
      </c>
      <c r="B57" s="212" t="s">
        <v>59</v>
      </c>
      <c r="C57" s="212"/>
      <c r="D57" s="109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1"/>
      <c r="AB57" s="238" t="s">
        <v>60</v>
      </c>
      <c r="AC57" s="254" t="s">
        <v>32</v>
      </c>
      <c r="AD57" s="255"/>
    </row>
    <row r="58" spans="1:30" ht="17.100000000000001" thickBot="1">
      <c r="A58" s="213"/>
      <c r="B58" s="212"/>
      <c r="C58" s="212"/>
      <c r="D58" s="112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238"/>
      <c r="AC58" s="256"/>
      <c r="AD58" s="257"/>
    </row>
    <row r="59" spans="1:30" ht="17.100000000000001" thickBot="1">
      <c r="A59" s="213"/>
      <c r="B59" s="212" t="s">
        <v>61</v>
      </c>
      <c r="C59" s="212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1"/>
      <c r="AB59" s="238" t="s">
        <v>60</v>
      </c>
      <c r="AC59" s="254" t="s">
        <v>32</v>
      </c>
      <c r="AD59" s="255"/>
    </row>
    <row r="60" spans="1:30" ht="17.100000000000001" thickBot="1">
      <c r="A60" s="213"/>
      <c r="B60" s="212"/>
      <c r="C60" s="212"/>
      <c r="D60" s="112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4"/>
      <c r="AB60" s="238"/>
      <c r="AC60" s="256"/>
      <c r="AD60" s="257"/>
    </row>
    <row r="61" spans="1:30" ht="17.100000000000001" thickBot="1">
      <c r="A61" s="213"/>
      <c r="B61" s="212" t="s">
        <v>62</v>
      </c>
      <c r="C61" s="212"/>
      <c r="D61" s="109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1"/>
      <c r="AB61" s="238" t="s">
        <v>60</v>
      </c>
      <c r="AC61" s="254" t="s">
        <v>32</v>
      </c>
      <c r="AD61" s="255"/>
    </row>
    <row r="62" spans="1:30" ht="17.100000000000001" thickBot="1">
      <c r="A62" s="213"/>
      <c r="B62" s="212"/>
      <c r="C62" s="212"/>
      <c r="D62" s="112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4"/>
      <c r="AB62" s="238"/>
      <c r="AC62" s="256"/>
      <c r="AD62" s="257"/>
    </row>
    <row r="63" spans="1:30" ht="17.100000000000001" thickBot="1">
      <c r="A63" s="213"/>
      <c r="B63" s="212" t="s">
        <v>63</v>
      </c>
      <c r="C63" s="212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1"/>
      <c r="AB63" s="238" t="s">
        <v>60</v>
      </c>
      <c r="AC63" s="254" t="s">
        <v>32</v>
      </c>
      <c r="AD63" s="255"/>
    </row>
    <row r="64" spans="1:30" ht="17.100000000000001" thickBot="1">
      <c r="A64" s="213"/>
      <c r="B64" s="212"/>
      <c r="C64" s="212"/>
      <c r="D64" s="112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4"/>
      <c r="AB64" s="238"/>
      <c r="AC64" s="256"/>
      <c r="AD64" s="257"/>
    </row>
    <row r="65" spans="1:30" ht="17.100000000000001" thickBot="1">
      <c r="A65" s="213"/>
      <c r="B65" s="212" t="s">
        <v>64</v>
      </c>
      <c r="C65" s="212"/>
      <c r="D65" s="109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1"/>
      <c r="AB65" s="238" t="s">
        <v>60</v>
      </c>
      <c r="AC65" s="254" t="s">
        <v>32</v>
      </c>
      <c r="AD65" s="255"/>
    </row>
    <row r="66" spans="1:30" ht="17.100000000000001" thickBot="1">
      <c r="A66" s="213"/>
      <c r="B66" s="212"/>
      <c r="C66" s="212"/>
      <c r="D66" s="112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4"/>
      <c r="AB66" s="238"/>
      <c r="AC66" s="256"/>
      <c r="AD66" s="257"/>
    </row>
    <row r="67" spans="1:30" ht="17.100000000000001" thickBot="1">
      <c r="A67" s="213"/>
      <c r="B67" s="212" t="s">
        <v>65</v>
      </c>
      <c r="C67" s="212"/>
      <c r="D67" s="109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1"/>
      <c r="AB67" s="238" t="s">
        <v>60</v>
      </c>
      <c r="AC67" s="254" t="s">
        <v>32</v>
      </c>
      <c r="AD67" s="255"/>
    </row>
    <row r="68" spans="1:30" ht="17.100000000000001" thickBot="1">
      <c r="A68" s="213"/>
      <c r="B68" s="212"/>
      <c r="C68" s="212"/>
      <c r="D68" s="11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4"/>
      <c r="AB68" s="238"/>
      <c r="AC68" s="256"/>
      <c r="AD68" s="257"/>
    </row>
    <row r="69" spans="1:30" ht="17.100000000000001" thickBot="1">
      <c r="A69" s="213"/>
      <c r="B69" s="212" t="s">
        <v>66</v>
      </c>
      <c r="C69" s="212"/>
      <c r="D69" s="109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1"/>
      <c r="AB69" s="238" t="s">
        <v>60</v>
      </c>
      <c r="AC69" s="258" t="s">
        <v>32</v>
      </c>
      <c r="AD69" s="259"/>
    </row>
    <row r="70" spans="1:30" ht="17.100000000000001" thickBot="1">
      <c r="A70" s="213"/>
      <c r="B70" s="212"/>
      <c r="C70" s="212"/>
      <c r="D70" s="112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238"/>
      <c r="AC70" s="260"/>
      <c r="AD70" s="261"/>
    </row>
    <row r="71" spans="1:30" ht="17.100000000000001" thickBot="1">
      <c r="A71" s="213"/>
      <c r="B71" s="212" t="s">
        <v>67</v>
      </c>
      <c r="C71" s="212"/>
      <c r="D71" s="109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1"/>
      <c r="AB71" s="238" t="s">
        <v>60</v>
      </c>
      <c r="AC71" s="254" t="s">
        <v>32</v>
      </c>
      <c r="AD71" s="255"/>
    </row>
    <row r="72" spans="1:30" ht="17.100000000000001" thickBot="1">
      <c r="A72" s="213"/>
      <c r="B72" s="212"/>
      <c r="C72" s="212"/>
      <c r="D72" s="112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238"/>
      <c r="AC72" s="256"/>
      <c r="AD72" s="257"/>
    </row>
    <row r="73" spans="1:30" ht="17.100000000000001" thickBot="1">
      <c r="A73" s="213"/>
      <c r="B73" s="212" t="s">
        <v>68</v>
      </c>
      <c r="C73" s="212"/>
      <c r="D73" s="109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1"/>
      <c r="AB73" s="238" t="s">
        <v>60</v>
      </c>
      <c r="AC73" s="254" t="s">
        <v>32</v>
      </c>
      <c r="AD73" s="255"/>
    </row>
    <row r="74" spans="1:30" ht="17.100000000000001" thickBot="1">
      <c r="A74" s="213"/>
      <c r="B74" s="212"/>
      <c r="C74" s="212"/>
      <c r="D74" s="112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4"/>
      <c r="AB74" s="238"/>
      <c r="AC74" s="256"/>
      <c r="AD74" s="257"/>
    </row>
    <row r="75" spans="1:30" ht="17.100000000000001" thickBot="1">
      <c r="A75" s="213"/>
      <c r="B75" s="217" t="s">
        <v>69</v>
      </c>
      <c r="C75" s="217"/>
      <c r="D75" s="109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1"/>
      <c r="AB75" s="238" t="s">
        <v>60</v>
      </c>
      <c r="AC75" s="254" t="s">
        <v>32</v>
      </c>
      <c r="AD75" s="255"/>
    </row>
    <row r="76" spans="1:30" ht="17.100000000000001" thickBot="1">
      <c r="A76" s="213"/>
      <c r="B76" s="217"/>
      <c r="C76" s="217"/>
      <c r="D76" s="112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4"/>
      <c r="AB76" s="238"/>
      <c r="AC76" s="256"/>
      <c r="AD76" s="257"/>
    </row>
    <row r="77" spans="1:30" ht="17.100000000000001" thickBot="1">
      <c r="A77" s="213"/>
      <c r="B77" s="212" t="s">
        <v>70</v>
      </c>
      <c r="C77" s="212"/>
      <c r="D77" s="109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1"/>
      <c r="AB77" s="238" t="s">
        <v>60</v>
      </c>
      <c r="AC77" s="254" t="s">
        <v>32</v>
      </c>
      <c r="AD77" s="255"/>
    </row>
    <row r="78" spans="1:30" ht="17.100000000000001" thickBot="1">
      <c r="A78" s="213"/>
      <c r="B78" s="212"/>
      <c r="C78" s="212"/>
      <c r="D78" s="112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4"/>
      <c r="AB78" s="238"/>
      <c r="AC78" s="256"/>
      <c r="AD78" s="257"/>
    </row>
    <row r="79" spans="1:30" ht="17.100000000000001" thickBot="1">
      <c r="A79" s="213"/>
      <c r="B79" s="212" t="s">
        <v>71</v>
      </c>
      <c r="C79" s="212"/>
      <c r="D79" s="109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1"/>
      <c r="AB79" s="238" t="s">
        <v>60</v>
      </c>
      <c r="AC79" s="258" t="s">
        <v>32</v>
      </c>
      <c r="AD79" s="259"/>
    </row>
    <row r="80" spans="1:30" ht="17.100000000000001" thickBot="1">
      <c r="A80" s="213"/>
      <c r="B80" s="212"/>
      <c r="C80" s="212"/>
      <c r="D80" s="112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4"/>
      <c r="AB80" s="238"/>
      <c r="AC80" s="260"/>
      <c r="AD80" s="261"/>
    </row>
    <row r="81" spans="1:30" ht="17.100000000000001" thickBot="1">
      <c r="A81" s="213"/>
      <c r="B81" s="212" t="s">
        <v>72</v>
      </c>
      <c r="C81" s="212"/>
      <c r="D81" s="109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1"/>
      <c r="AB81" s="238" t="s">
        <v>60</v>
      </c>
      <c r="AC81" s="254" t="s">
        <v>32</v>
      </c>
      <c r="AD81" s="255"/>
    </row>
    <row r="82" spans="1:30" ht="17.100000000000001" thickBot="1">
      <c r="A82" s="213"/>
      <c r="B82" s="212"/>
      <c r="C82" s="212"/>
      <c r="D82" s="112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4"/>
      <c r="AB82" s="238"/>
      <c r="AC82" s="256"/>
      <c r="AD82" s="257"/>
    </row>
    <row r="83" spans="1:30" ht="17.100000000000001" thickBot="1">
      <c r="A83" s="213"/>
      <c r="B83" s="212" t="s">
        <v>73</v>
      </c>
      <c r="C83" s="212"/>
      <c r="D83" s="109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1"/>
      <c r="AB83" s="238" t="s">
        <v>60</v>
      </c>
      <c r="AC83" s="254" t="s">
        <v>32</v>
      </c>
      <c r="AD83" s="255"/>
    </row>
    <row r="84" spans="1:30" ht="17.100000000000001" thickBot="1">
      <c r="A84" s="213"/>
      <c r="B84" s="212"/>
      <c r="C84" s="212"/>
      <c r="D84" s="112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4"/>
      <c r="AB84" s="238"/>
      <c r="AC84" s="256"/>
      <c r="AD84" s="257"/>
    </row>
    <row r="85" spans="1:30" ht="17.100000000000001" thickBot="1">
      <c r="A85" s="213"/>
      <c r="B85" s="212" t="s">
        <v>74</v>
      </c>
      <c r="C85" s="212"/>
      <c r="D85" s="109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1"/>
      <c r="AB85" s="238" t="s">
        <v>60</v>
      </c>
      <c r="AC85" s="254" t="s">
        <v>32</v>
      </c>
      <c r="AD85" s="255"/>
    </row>
    <row r="86" spans="1:30" ht="17.100000000000001" thickBot="1">
      <c r="A86" s="213"/>
      <c r="B86" s="212"/>
      <c r="C86" s="212"/>
      <c r="D86" s="112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4"/>
      <c r="AB86" s="238"/>
      <c r="AC86" s="256"/>
      <c r="AD86" s="257"/>
    </row>
    <row r="87" spans="1:30" ht="17.100000000000001" thickBot="1">
      <c r="A87" s="213"/>
      <c r="B87" s="212" t="s">
        <v>75</v>
      </c>
      <c r="C87" s="212"/>
      <c r="D87" s="109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1"/>
      <c r="AB87" s="238" t="s">
        <v>60</v>
      </c>
      <c r="AC87" s="254" t="s">
        <v>32</v>
      </c>
      <c r="AD87" s="255"/>
    </row>
    <row r="88" spans="1:30" ht="17.100000000000001" thickBot="1">
      <c r="A88" s="213"/>
      <c r="B88" s="212"/>
      <c r="C88" s="212"/>
      <c r="D88" s="112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238"/>
      <c r="AC88" s="256"/>
      <c r="AD88" s="257"/>
    </row>
    <row r="89" spans="1:30" ht="17.100000000000001" thickBot="1">
      <c r="A89" s="213"/>
      <c r="B89" s="212" t="s">
        <v>76</v>
      </c>
      <c r="C89" s="212"/>
      <c r="D89" s="109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1"/>
      <c r="AB89" s="238" t="s">
        <v>60</v>
      </c>
      <c r="AC89" s="254" t="s">
        <v>32</v>
      </c>
      <c r="AD89" s="255"/>
    </row>
    <row r="90" spans="1:30" ht="17.100000000000001" thickBot="1">
      <c r="A90" s="213"/>
      <c r="B90" s="212"/>
      <c r="C90" s="212"/>
      <c r="D90" s="112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238"/>
      <c r="AC90" s="256"/>
      <c r="AD90" s="257"/>
    </row>
    <row r="91" spans="1:30" ht="17.100000000000001" thickBot="1">
      <c r="A91" s="213"/>
      <c r="B91" s="212" t="s">
        <v>77</v>
      </c>
      <c r="C91" s="212"/>
      <c r="D91" s="109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1"/>
      <c r="AB91" s="238" t="s">
        <v>60</v>
      </c>
      <c r="AC91" s="258" t="s">
        <v>32</v>
      </c>
      <c r="AD91" s="259"/>
    </row>
    <row r="92" spans="1:30" ht="17.100000000000001" thickBot="1">
      <c r="A92" s="213"/>
      <c r="B92" s="212"/>
      <c r="C92" s="212"/>
      <c r="D92" s="112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238"/>
      <c r="AC92" s="260"/>
      <c r="AD92" s="261"/>
    </row>
    <row r="93" spans="1:30" ht="17.100000000000001" thickBot="1">
      <c r="A93" s="239" t="s">
        <v>78</v>
      </c>
      <c r="B93" s="240"/>
      <c r="C93" s="240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  <c r="AA93" s="241"/>
      <c r="AB93" s="240"/>
      <c r="AC93" s="240"/>
      <c r="AD93" s="242"/>
    </row>
    <row r="94" spans="1:30" ht="17.100000000000001" thickBot="1">
      <c r="A94" s="218" t="s">
        <v>79</v>
      </c>
      <c r="B94" s="221" t="s">
        <v>80</v>
      </c>
      <c r="C94" s="222"/>
      <c r="D94" s="109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1"/>
      <c r="AB94" s="244" t="s">
        <v>81</v>
      </c>
      <c r="AC94" s="244" t="s">
        <v>32</v>
      </c>
      <c r="AD94" s="244"/>
    </row>
    <row r="95" spans="1:30" ht="17.100000000000001" thickBot="1">
      <c r="A95" s="219"/>
      <c r="B95" s="223"/>
      <c r="C95" s="224"/>
      <c r="D95" s="112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4"/>
      <c r="AB95" s="244"/>
      <c r="AC95" s="244"/>
      <c r="AD95" s="244"/>
    </row>
    <row r="96" spans="1:30" ht="17.100000000000001" thickBot="1">
      <c r="A96" s="219"/>
      <c r="B96" s="225" t="s">
        <v>82</v>
      </c>
      <c r="C96" s="226"/>
      <c r="D96" s="104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7"/>
      <c r="AB96" s="244" t="s">
        <v>81</v>
      </c>
      <c r="AC96" s="244" t="s">
        <v>32</v>
      </c>
      <c r="AD96" s="244"/>
    </row>
    <row r="97" spans="1:30" ht="17.100000000000001" thickBot="1">
      <c r="A97" s="220"/>
      <c r="B97" s="223"/>
      <c r="C97" s="224"/>
      <c r="D97" s="103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8"/>
      <c r="AB97" s="244"/>
      <c r="AC97" s="244"/>
      <c r="AD97" s="244"/>
    </row>
    <row r="98" spans="1:30" ht="17.100000000000001" thickBot="1">
      <c r="A98" s="239" t="s">
        <v>83</v>
      </c>
      <c r="B98" s="240"/>
      <c r="C98" s="240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0"/>
      <c r="AC98" s="240"/>
      <c r="AD98" s="242"/>
    </row>
    <row r="99" spans="1:30" ht="15.95" customHeight="1" thickBot="1">
      <c r="A99" s="233" t="s">
        <v>84</v>
      </c>
      <c r="B99" s="236" t="s">
        <v>85</v>
      </c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</row>
    <row r="100" spans="1:30" ht="17.100000000000001" thickBot="1">
      <c r="A100" s="234"/>
      <c r="B100" s="236"/>
      <c r="C100" s="236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6"/>
      <c r="AC100" s="236"/>
      <c r="AD100" s="236"/>
    </row>
    <row r="101" spans="1:30" ht="15.95" customHeight="1" thickBot="1">
      <c r="A101" s="234"/>
      <c r="B101" s="238" t="s">
        <v>86</v>
      </c>
      <c r="C101" s="238"/>
      <c r="D101" s="109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1"/>
      <c r="AB101" s="280" t="s">
        <v>87</v>
      </c>
      <c r="AC101" s="227" t="s">
        <v>32</v>
      </c>
      <c r="AD101" s="228"/>
    </row>
    <row r="102" spans="1:30" ht="17.100000000000001" thickBot="1">
      <c r="A102" s="234"/>
      <c r="B102" s="238"/>
      <c r="C102" s="238"/>
      <c r="D102" s="102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15"/>
      <c r="AB102" s="324"/>
      <c r="AC102" s="265"/>
      <c r="AD102" s="252"/>
    </row>
    <row r="103" spans="1:30" ht="17.100000000000001" customHeight="1" thickBot="1">
      <c r="A103" s="234"/>
      <c r="B103" s="238"/>
      <c r="C103" s="238"/>
      <c r="D103" s="102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15"/>
      <c r="AB103" s="324"/>
      <c r="AC103" s="265"/>
      <c r="AD103" s="252"/>
    </row>
    <row r="104" spans="1:30" ht="17.100000000000001" thickBot="1">
      <c r="A104" s="234"/>
      <c r="B104" s="238"/>
      <c r="C104" s="238"/>
      <c r="D104" s="112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4"/>
      <c r="AB104" s="279"/>
      <c r="AC104" s="229"/>
      <c r="AD104" s="230"/>
    </row>
    <row r="105" spans="1:30" ht="17.100000000000001" customHeight="1" thickBot="1">
      <c r="A105" s="234"/>
      <c r="B105" s="245" t="s">
        <v>88</v>
      </c>
      <c r="C105" s="245"/>
      <c r="D105" s="116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8"/>
      <c r="AB105" s="222" t="s">
        <v>87</v>
      </c>
      <c r="AC105" s="227" t="s">
        <v>32</v>
      </c>
      <c r="AD105" s="228"/>
    </row>
    <row r="106" spans="1:30" ht="17.100000000000001" thickBot="1">
      <c r="A106" s="234"/>
      <c r="B106" s="245"/>
      <c r="C106" s="245"/>
      <c r="D106" s="119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20"/>
      <c r="AB106" s="226"/>
      <c r="AC106" s="265"/>
      <c r="AD106" s="252"/>
    </row>
    <row r="107" spans="1:30" ht="17.100000000000001" customHeight="1" thickBot="1">
      <c r="A107" s="234"/>
      <c r="B107" s="245"/>
      <c r="C107" s="245"/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3"/>
      <c r="AB107" s="224"/>
      <c r="AC107" s="229"/>
      <c r="AD107" s="230"/>
    </row>
    <row r="108" spans="1:30" ht="17.100000000000001" customHeight="1">
      <c r="A108" s="234"/>
      <c r="B108" s="246" t="s">
        <v>89</v>
      </c>
      <c r="C108" s="247"/>
      <c r="D108" s="116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8"/>
      <c r="AB108" s="222" t="s">
        <v>87</v>
      </c>
      <c r="AC108" s="227" t="s">
        <v>32</v>
      </c>
      <c r="AD108" s="228"/>
    </row>
    <row r="109" spans="1:30" ht="17.100000000000001" thickBot="1">
      <c r="A109" s="234"/>
      <c r="B109" s="248"/>
      <c r="C109" s="249"/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3"/>
      <c r="AB109" s="224"/>
      <c r="AC109" s="229"/>
      <c r="AD109" s="230"/>
    </row>
    <row r="110" spans="1:30">
      <c r="A110" s="234"/>
      <c r="B110" s="246" t="s">
        <v>90</v>
      </c>
      <c r="C110" s="247"/>
      <c r="D110" s="116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8"/>
      <c r="AB110" s="231" t="s">
        <v>87</v>
      </c>
      <c r="AC110" s="227" t="s">
        <v>32</v>
      </c>
      <c r="AD110" s="228"/>
    </row>
    <row r="111" spans="1:30" ht="17.100000000000001" customHeight="1" thickBot="1">
      <c r="A111" s="234"/>
      <c r="B111" s="248"/>
      <c r="C111" s="249"/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3"/>
      <c r="AB111" s="232"/>
      <c r="AC111" s="229"/>
      <c r="AD111" s="230"/>
    </row>
    <row r="112" spans="1:30">
      <c r="A112" s="234"/>
      <c r="B112" s="246" t="s">
        <v>91</v>
      </c>
      <c r="C112" s="247"/>
      <c r="D112" s="116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8"/>
      <c r="AB112" s="231" t="s">
        <v>87</v>
      </c>
      <c r="AC112" s="227" t="s">
        <v>32</v>
      </c>
      <c r="AD112" s="228"/>
    </row>
    <row r="113" spans="1:30" ht="17.100000000000001" thickBot="1">
      <c r="A113" s="235"/>
      <c r="B113" s="248"/>
      <c r="C113" s="249"/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3"/>
      <c r="AB113" s="232"/>
      <c r="AC113" s="229"/>
      <c r="AD113" s="230"/>
    </row>
    <row r="114" spans="1:30" ht="17.100000000000001" thickBot="1">
      <c r="A114" s="266" t="s">
        <v>92</v>
      </c>
      <c r="B114" s="266"/>
      <c r="C114" s="266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6"/>
      <c r="AC114" s="266"/>
      <c r="AD114" s="266"/>
    </row>
    <row r="115" spans="1:30" ht="15.95" customHeight="1" thickBot="1">
      <c r="A115" s="233" t="s">
        <v>84</v>
      </c>
      <c r="B115" s="245" t="s">
        <v>93</v>
      </c>
      <c r="C115" s="245"/>
      <c r="D115" s="116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8"/>
      <c r="AB115" s="245" t="s">
        <v>94</v>
      </c>
      <c r="AC115" s="227" t="s">
        <v>32</v>
      </c>
      <c r="AD115" s="228"/>
    </row>
    <row r="116" spans="1:30" ht="17.100000000000001" thickBot="1">
      <c r="A116" s="234"/>
      <c r="B116" s="245"/>
      <c r="C116" s="245"/>
      <c r="D116" s="119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20"/>
      <c r="AB116" s="245"/>
      <c r="AC116" s="265"/>
      <c r="AD116" s="252"/>
    </row>
    <row r="117" spans="1:30" ht="17.100000000000001" customHeight="1" thickBot="1">
      <c r="A117" s="234"/>
      <c r="B117" s="245"/>
      <c r="C117" s="245"/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3"/>
      <c r="AB117" s="245"/>
      <c r="AC117" s="265"/>
      <c r="AD117" s="252"/>
    </row>
    <row r="118" spans="1:30" ht="35.1" customHeight="1" thickBot="1">
      <c r="A118" s="234"/>
      <c r="B118" s="245" t="s">
        <v>95</v>
      </c>
      <c r="C118" s="245"/>
      <c r="D118" s="1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8"/>
      <c r="AB118" s="245" t="s">
        <v>87</v>
      </c>
      <c r="AC118" s="227" t="s">
        <v>32</v>
      </c>
      <c r="AD118" s="228"/>
    </row>
    <row r="119" spans="1:30" ht="17.100000000000001" customHeight="1" thickBot="1">
      <c r="A119" s="234"/>
      <c r="B119" s="245"/>
      <c r="C119" s="245"/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3"/>
      <c r="AB119" s="245"/>
      <c r="AC119" s="229"/>
      <c r="AD119" s="230"/>
    </row>
    <row r="120" spans="1:30" ht="35.1" customHeight="1" thickBot="1">
      <c r="A120" s="234"/>
      <c r="B120" s="245" t="s">
        <v>96</v>
      </c>
      <c r="C120" s="245"/>
      <c r="D120" s="116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8"/>
      <c r="AB120" s="245" t="s">
        <v>87</v>
      </c>
      <c r="AC120" s="227" t="s">
        <v>32</v>
      </c>
      <c r="AD120" s="228"/>
    </row>
    <row r="121" spans="1:30" ht="17.100000000000001" customHeight="1" thickBot="1">
      <c r="A121" s="234"/>
      <c r="B121" s="245"/>
      <c r="C121" s="245"/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3"/>
      <c r="AB121" s="245"/>
      <c r="AC121" s="229"/>
      <c r="AD121" s="230"/>
    </row>
    <row r="122" spans="1:30" ht="17.100000000000001" customHeight="1" thickBot="1">
      <c r="A122" s="234"/>
      <c r="B122" s="246" t="s">
        <v>97</v>
      </c>
      <c r="C122" s="247"/>
      <c r="D122" s="116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8"/>
      <c r="AB122" s="245" t="s">
        <v>87</v>
      </c>
      <c r="AC122" s="227" t="s">
        <v>32</v>
      </c>
      <c r="AD122" s="228"/>
    </row>
    <row r="123" spans="1:30" ht="17.100000000000001" thickBot="1">
      <c r="A123" s="234"/>
      <c r="B123" s="248"/>
      <c r="C123" s="249"/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3"/>
      <c r="AB123" s="245"/>
      <c r="AC123" s="229"/>
      <c r="AD123" s="230"/>
    </row>
    <row r="124" spans="1:30" ht="17.100000000000001" customHeight="1" thickBot="1">
      <c r="A124" s="234"/>
      <c r="B124" s="245" t="s">
        <v>98</v>
      </c>
      <c r="C124" s="245"/>
      <c r="D124" s="116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8"/>
      <c r="AB124" s="245" t="s">
        <v>87</v>
      </c>
      <c r="AC124" s="227" t="s">
        <v>32</v>
      </c>
      <c r="AD124" s="228"/>
    </row>
    <row r="125" spans="1:30" ht="17.100000000000001" thickBot="1">
      <c r="A125" s="234"/>
      <c r="B125" s="245"/>
      <c r="C125" s="245"/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3"/>
      <c r="AB125" s="245"/>
      <c r="AC125" s="229"/>
      <c r="AD125" s="230"/>
    </row>
    <row r="126" spans="1:30" ht="35.1" customHeight="1" thickBot="1">
      <c r="A126" s="234"/>
      <c r="B126" s="246" t="s">
        <v>99</v>
      </c>
      <c r="C126" s="247"/>
      <c r="D126" s="116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8"/>
      <c r="AB126" s="245" t="s">
        <v>87</v>
      </c>
      <c r="AC126" s="227" t="s">
        <v>32</v>
      </c>
      <c r="AD126" s="228"/>
    </row>
    <row r="127" spans="1:30" ht="17.100000000000001" customHeight="1" thickBot="1">
      <c r="A127" s="234"/>
      <c r="B127" s="248"/>
      <c r="C127" s="249"/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3"/>
      <c r="AB127" s="245"/>
      <c r="AC127" s="229"/>
      <c r="AD127" s="230"/>
    </row>
    <row r="128" spans="1:30" ht="35.1" customHeight="1" thickBot="1">
      <c r="A128" s="234"/>
      <c r="B128" s="245" t="s">
        <v>100</v>
      </c>
      <c r="C128" s="245"/>
      <c r="D128" s="116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8"/>
      <c r="AB128" s="245" t="s">
        <v>87</v>
      </c>
      <c r="AC128" s="227" t="s">
        <v>32</v>
      </c>
      <c r="AD128" s="228"/>
    </row>
    <row r="129" spans="1:30" ht="17.100000000000001" thickBot="1">
      <c r="A129" s="234"/>
      <c r="B129" s="245"/>
      <c r="C129" s="245"/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3"/>
      <c r="AB129" s="245"/>
      <c r="AC129" s="229"/>
      <c r="AD129" s="230"/>
    </row>
    <row r="130" spans="1:30" ht="35.1" customHeight="1" thickBot="1">
      <c r="A130" s="234"/>
      <c r="B130" s="246" t="s">
        <v>101</v>
      </c>
      <c r="C130" s="247"/>
      <c r="D130" s="1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8"/>
      <c r="AB130" s="245" t="s">
        <v>87</v>
      </c>
      <c r="AC130" s="227" t="s">
        <v>32</v>
      </c>
      <c r="AD130" s="228"/>
    </row>
    <row r="131" spans="1:30" ht="17.100000000000001" thickBot="1">
      <c r="A131" s="235"/>
      <c r="B131" s="248"/>
      <c r="C131" s="249"/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3"/>
      <c r="AB131" s="245"/>
      <c r="AC131" s="229"/>
      <c r="AD131" s="230"/>
    </row>
    <row r="132" spans="1:30" ht="17.100000000000001" thickBot="1">
      <c r="A132" s="266" t="s">
        <v>102</v>
      </c>
      <c r="B132" s="266"/>
      <c r="C132" s="266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  <c r="AA132" s="267"/>
      <c r="AB132" s="266"/>
      <c r="AC132" s="266"/>
      <c r="AD132" s="266"/>
    </row>
    <row r="133" spans="1:30" ht="33.950000000000003" customHeight="1" thickBot="1">
      <c r="A133" s="271" t="s">
        <v>84</v>
      </c>
      <c r="B133" s="263" t="s">
        <v>103</v>
      </c>
      <c r="C133" s="263"/>
      <c r="D133" s="109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1"/>
      <c r="AB133" s="262" t="s">
        <v>104</v>
      </c>
      <c r="AC133" s="263" t="s">
        <v>32</v>
      </c>
      <c r="AD133" s="263"/>
    </row>
    <row r="134" spans="1:30" ht="17.100000000000001" thickBot="1">
      <c r="A134" s="271"/>
      <c r="B134" s="263"/>
      <c r="C134" s="263"/>
      <c r="D134" s="112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4"/>
      <c r="AB134" s="262"/>
      <c r="AC134" s="263"/>
      <c r="AD134" s="263"/>
    </row>
    <row r="135" spans="1:30" ht="17.100000000000001" thickBot="1">
      <c r="A135" s="271"/>
      <c r="B135" s="263" t="s">
        <v>105</v>
      </c>
      <c r="C135" s="263"/>
      <c r="D135" s="109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1"/>
      <c r="AB135" s="262" t="s">
        <v>104</v>
      </c>
      <c r="AC135" s="263" t="s">
        <v>32</v>
      </c>
      <c r="AD135" s="263"/>
    </row>
    <row r="136" spans="1:30" ht="15.95" customHeight="1" thickBot="1">
      <c r="A136" s="271"/>
      <c r="B136" s="263"/>
      <c r="C136" s="263"/>
      <c r="D136" s="112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4"/>
      <c r="AB136" s="262"/>
      <c r="AC136" s="263"/>
      <c r="AD136" s="263"/>
    </row>
    <row r="137" spans="1:30" ht="15.95" customHeight="1" thickBot="1">
      <c r="A137" s="271"/>
      <c r="B137" s="263" t="s">
        <v>106</v>
      </c>
      <c r="C137" s="263"/>
      <c r="D137" s="109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1"/>
      <c r="AB137" s="262" t="s">
        <v>104</v>
      </c>
      <c r="AC137" s="263" t="s">
        <v>32</v>
      </c>
      <c r="AD137" s="263"/>
    </row>
    <row r="138" spans="1:30" ht="17.100000000000001" thickBot="1">
      <c r="A138" s="271"/>
      <c r="B138" s="263"/>
      <c r="C138" s="263"/>
      <c r="D138" s="112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4"/>
      <c r="AB138" s="262"/>
      <c r="AC138" s="263"/>
      <c r="AD138" s="263"/>
    </row>
    <row r="139" spans="1:30" ht="15.95" customHeight="1" thickBot="1">
      <c r="A139" s="271"/>
      <c r="B139" s="245" t="s">
        <v>107</v>
      </c>
      <c r="C139" s="245"/>
      <c r="D139" s="109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1"/>
      <c r="AB139" s="262" t="s">
        <v>104</v>
      </c>
      <c r="AC139" s="263" t="s">
        <v>32</v>
      </c>
      <c r="AD139" s="263"/>
    </row>
    <row r="140" spans="1:30" ht="17.100000000000001" thickBot="1">
      <c r="A140" s="271"/>
      <c r="B140" s="245"/>
      <c r="C140" s="245"/>
      <c r="D140" s="102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15"/>
      <c r="AB140" s="262"/>
      <c r="AC140" s="263"/>
      <c r="AD140" s="263"/>
    </row>
    <row r="141" spans="1:30" ht="17.100000000000001" thickBot="1">
      <c r="A141" s="271"/>
      <c r="B141" s="245"/>
      <c r="C141" s="245"/>
      <c r="D141" s="112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4"/>
      <c r="AB141" s="262"/>
      <c r="AC141" s="263"/>
      <c r="AD141" s="263"/>
    </row>
    <row r="142" spans="1:30" ht="17.100000000000001" thickBot="1">
      <c r="A142" s="271"/>
      <c r="B142" s="245" t="s">
        <v>108</v>
      </c>
      <c r="C142" s="245"/>
      <c r="D142" s="109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1"/>
      <c r="AB142" s="262" t="s">
        <v>104</v>
      </c>
      <c r="AC142" s="263" t="s">
        <v>32</v>
      </c>
      <c r="AD142" s="263"/>
    </row>
    <row r="143" spans="1:30" ht="17.100000000000001" thickBot="1">
      <c r="A143" s="271"/>
      <c r="B143" s="245"/>
      <c r="C143" s="245"/>
      <c r="D143" s="112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4"/>
      <c r="AB143" s="262"/>
      <c r="AC143" s="263"/>
      <c r="AD143" s="263"/>
    </row>
    <row r="144" spans="1:30" ht="15.95" customHeight="1" thickBot="1">
      <c r="A144" s="271"/>
      <c r="B144" s="238" t="s">
        <v>109</v>
      </c>
      <c r="C144" s="238"/>
      <c r="D144" s="109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1"/>
      <c r="AB144" s="264" t="s">
        <v>110</v>
      </c>
      <c r="AC144" s="244" t="s">
        <v>32</v>
      </c>
      <c r="AD144" s="244"/>
    </row>
    <row r="145" spans="1:30" ht="17.100000000000001" thickBot="1">
      <c r="A145" s="271"/>
      <c r="B145" s="238"/>
      <c r="C145" s="238"/>
      <c r="D145" s="112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4"/>
      <c r="AB145" s="264"/>
      <c r="AC145" s="244"/>
      <c r="AD145" s="244"/>
    </row>
    <row r="146" spans="1:30" ht="17.100000000000001" thickBot="1">
      <c r="A146" s="271"/>
      <c r="B146" s="238" t="s">
        <v>111</v>
      </c>
      <c r="C146" s="238"/>
      <c r="D146" s="109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1"/>
      <c r="AB146" s="264" t="s">
        <v>110</v>
      </c>
      <c r="AC146" s="244" t="s">
        <v>32</v>
      </c>
      <c r="AD146" s="244"/>
    </row>
    <row r="147" spans="1:30" ht="17.100000000000001" thickBot="1">
      <c r="A147" s="271"/>
      <c r="B147" s="238"/>
      <c r="C147" s="238"/>
      <c r="D147" s="112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4"/>
      <c r="AB147" s="264"/>
      <c r="AC147" s="244"/>
      <c r="AD147" s="244"/>
    </row>
    <row r="148" spans="1:30" ht="17.100000000000001" thickBot="1">
      <c r="A148" s="271"/>
      <c r="B148" s="238" t="s">
        <v>112</v>
      </c>
      <c r="C148" s="238"/>
      <c r="D148" s="109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1"/>
      <c r="AB148" s="264" t="s">
        <v>110</v>
      </c>
      <c r="AC148" s="244" t="s">
        <v>32</v>
      </c>
      <c r="AD148" s="244"/>
    </row>
    <row r="149" spans="1:30" ht="17.100000000000001" thickBot="1">
      <c r="A149" s="271"/>
      <c r="B149" s="238"/>
      <c r="C149" s="238"/>
      <c r="D149" s="112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4"/>
      <c r="AB149" s="264"/>
      <c r="AC149" s="244"/>
      <c r="AD149" s="244"/>
    </row>
    <row r="150" spans="1:30" ht="17.100000000000001" thickBot="1">
      <c r="A150" s="271"/>
      <c r="B150" s="238" t="s">
        <v>113</v>
      </c>
      <c r="C150" s="238"/>
      <c r="D150" s="109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1"/>
      <c r="AB150" s="264" t="s">
        <v>110</v>
      </c>
      <c r="AC150" s="244" t="s">
        <v>32</v>
      </c>
      <c r="AD150" s="244"/>
    </row>
    <row r="151" spans="1:30" ht="17.100000000000001" thickBot="1">
      <c r="A151" s="271"/>
      <c r="B151" s="238"/>
      <c r="C151" s="238"/>
      <c r="D151" s="112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4"/>
      <c r="AB151" s="264"/>
      <c r="AC151" s="244"/>
      <c r="AD151" s="244"/>
    </row>
    <row r="152" spans="1:30" ht="17.100000000000001" thickBot="1">
      <c r="A152" s="271"/>
      <c r="B152" s="244" t="s">
        <v>114</v>
      </c>
      <c r="C152" s="244"/>
      <c r="D152" s="109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1"/>
      <c r="AB152" s="264" t="s">
        <v>81</v>
      </c>
      <c r="AC152" s="244" t="s">
        <v>32</v>
      </c>
      <c r="AD152" s="244"/>
    </row>
    <row r="153" spans="1:30" ht="17.100000000000001" thickBot="1">
      <c r="A153" s="271"/>
      <c r="B153" s="244"/>
      <c r="C153" s="244"/>
      <c r="D153" s="112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4"/>
      <c r="AB153" s="264"/>
      <c r="AC153" s="244"/>
      <c r="AD153" s="244"/>
    </row>
    <row r="154" spans="1:30" ht="17.100000000000001" thickBot="1">
      <c r="A154" s="271"/>
      <c r="B154" s="244" t="s">
        <v>115</v>
      </c>
      <c r="C154" s="244"/>
      <c r="D154" s="109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1"/>
      <c r="AB154" s="264" t="s">
        <v>81</v>
      </c>
      <c r="AC154" s="244" t="s">
        <v>32</v>
      </c>
      <c r="AD154" s="244"/>
    </row>
    <row r="155" spans="1:30" ht="17.100000000000001" thickBot="1">
      <c r="A155" s="271"/>
      <c r="B155" s="244"/>
      <c r="C155" s="244"/>
      <c r="D155" s="112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4"/>
      <c r="AB155" s="264"/>
      <c r="AC155" s="244"/>
      <c r="AD155" s="244"/>
    </row>
    <row r="156" spans="1:30" ht="17.100000000000001" thickBot="1">
      <c r="A156" s="271"/>
      <c r="B156" s="244" t="s">
        <v>116</v>
      </c>
      <c r="C156" s="244"/>
      <c r="D156" s="109"/>
      <c r="E156" s="110"/>
      <c r="F156" s="126">
        <v>1</v>
      </c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1"/>
      <c r="AB156" s="264" t="s">
        <v>81</v>
      </c>
      <c r="AC156" s="244" t="s">
        <v>32</v>
      </c>
      <c r="AD156" s="244"/>
    </row>
    <row r="157" spans="1:30" ht="17.100000000000001" thickBot="1">
      <c r="A157" s="271"/>
      <c r="B157" s="244"/>
      <c r="C157" s="244"/>
      <c r="D157" s="112"/>
      <c r="E157" s="113"/>
      <c r="F157" s="127">
        <v>1</v>
      </c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4"/>
      <c r="AB157" s="264"/>
      <c r="AC157" s="244"/>
      <c r="AD157" s="244"/>
    </row>
    <row r="158" spans="1:30" ht="17.100000000000001" thickBot="1">
      <c r="A158" s="271"/>
      <c r="B158" s="238" t="s">
        <v>117</v>
      </c>
      <c r="C158" s="238"/>
      <c r="D158" s="109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1"/>
      <c r="AB158" s="264" t="s">
        <v>81</v>
      </c>
      <c r="AC158" s="244" t="s">
        <v>32</v>
      </c>
      <c r="AD158" s="244"/>
    </row>
    <row r="159" spans="1:30" ht="17.100000000000001" thickBot="1">
      <c r="A159" s="271"/>
      <c r="B159" s="238"/>
      <c r="C159" s="238"/>
      <c r="D159" s="112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4"/>
      <c r="AB159" s="264"/>
      <c r="AC159" s="244"/>
      <c r="AD159" s="244"/>
    </row>
    <row r="160" spans="1:30" ht="17.100000000000001" thickBot="1">
      <c r="A160" s="271"/>
      <c r="B160" s="244" t="s">
        <v>118</v>
      </c>
      <c r="C160" s="244"/>
      <c r="D160" s="109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1"/>
      <c r="AB160" s="262" t="s">
        <v>119</v>
      </c>
      <c r="AC160" s="244" t="s">
        <v>32</v>
      </c>
      <c r="AD160" s="244"/>
    </row>
    <row r="161" spans="1:30" ht="17.100000000000001" thickBot="1">
      <c r="A161" s="271"/>
      <c r="B161" s="244"/>
      <c r="C161" s="244"/>
      <c r="D161" s="112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4"/>
      <c r="AB161" s="262"/>
      <c r="AC161" s="244"/>
      <c r="AD161" s="244"/>
    </row>
    <row r="162" spans="1:30" ht="17.100000000000001" thickBot="1">
      <c r="A162" s="271"/>
      <c r="B162" s="238" t="s">
        <v>120</v>
      </c>
      <c r="C162" s="238"/>
      <c r="D162" s="109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1"/>
      <c r="AB162" s="262" t="s">
        <v>119</v>
      </c>
      <c r="AC162" s="244" t="s">
        <v>32</v>
      </c>
      <c r="AD162" s="244"/>
    </row>
    <row r="163" spans="1:30" ht="15.95" customHeight="1" thickBot="1">
      <c r="A163" s="271"/>
      <c r="B163" s="238"/>
      <c r="C163" s="238"/>
      <c r="D163" s="112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4"/>
      <c r="AB163" s="262"/>
      <c r="AC163" s="244"/>
      <c r="AD163" s="244"/>
    </row>
    <row r="164" spans="1:30" ht="17.100000000000001" thickBot="1">
      <c r="A164" s="271"/>
      <c r="B164" s="238" t="s">
        <v>121</v>
      </c>
      <c r="C164" s="238"/>
      <c r="D164" s="109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1"/>
      <c r="AB164" s="262" t="s">
        <v>119</v>
      </c>
      <c r="AC164" s="244" t="s">
        <v>32</v>
      </c>
      <c r="AD164" s="244"/>
    </row>
    <row r="165" spans="1:30" ht="15.95" customHeight="1" thickBot="1">
      <c r="A165" s="271"/>
      <c r="B165" s="238"/>
      <c r="C165" s="238"/>
      <c r="D165" s="112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4"/>
      <c r="AB165" s="262"/>
      <c r="AC165" s="244"/>
      <c r="AD165" s="244"/>
    </row>
    <row r="166" spans="1:30" ht="17.100000000000001" thickBot="1">
      <c r="A166" s="271"/>
      <c r="B166" s="238" t="s">
        <v>122</v>
      </c>
      <c r="C166" s="238"/>
      <c r="D166" s="109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1"/>
      <c r="AB166" s="262" t="s">
        <v>119</v>
      </c>
      <c r="AC166" s="244" t="s">
        <v>32</v>
      </c>
      <c r="AD166" s="244"/>
    </row>
    <row r="167" spans="1:30" ht="15.95" customHeight="1" thickBot="1">
      <c r="A167" s="271"/>
      <c r="B167" s="238"/>
      <c r="C167" s="238"/>
      <c r="D167" s="112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4"/>
      <c r="AB167" s="262"/>
      <c r="AC167" s="244"/>
      <c r="AD167" s="244"/>
    </row>
    <row r="168" spans="1:30" ht="17.100000000000001" thickBot="1">
      <c r="A168" s="271"/>
      <c r="B168" s="244" t="s">
        <v>123</v>
      </c>
      <c r="C168" s="244"/>
      <c r="D168" s="109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1"/>
      <c r="AB168" s="262" t="s">
        <v>119</v>
      </c>
      <c r="AC168" s="244" t="s">
        <v>32</v>
      </c>
      <c r="AD168" s="244"/>
    </row>
    <row r="169" spans="1:30" ht="17.100000000000001" thickBot="1">
      <c r="A169" s="271"/>
      <c r="B169" s="244"/>
      <c r="C169" s="244"/>
      <c r="D169" s="112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4"/>
      <c r="AB169" s="262"/>
      <c r="AC169" s="244"/>
      <c r="AD169" s="244"/>
    </row>
    <row r="170" spans="1:30" ht="17.100000000000001" thickBot="1">
      <c r="A170" s="271"/>
      <c r="B170" s="238" t="s">
        <v>124</v>
      </c>
      <c r="C170" s="238"/>
      <c r="D170" s="109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1"/>
      <c r="AB170" s="262" t="s">
        <v>119</v>
      </c>
      <c r="AC170" s="244" t="s">
        <v>32</v>
      </c>
      <c r="AD170" s="244"/>
    </row>
    <row r="171" spans="1:30" ht="17.100000000000001" thickBot="1">
      <c r="A171" s="271"/>
      <c r="B171" s="238"/>
      <c r="C171" s="238"/>
      <c r="D171" s="112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4"/>
      <c r="AB171" s="262"/>
      <c r="AC171" s="244"/>
      <c r="AD171" s="244"/>
    </row>
    <row r="172" spans="1:30" ht="17.100000000000001" thickBot="1">
      <c r="A172" s="271"/>
      <c r="B172" s="238" t="s">
        <v>125</v>
      </c>
      <c r="C172" s="238"/>
      <c r="D172" s="109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1"/>
      <c r="AB172" s="268" t="s">
        <v>94</v>
      </c>
      <c r="AC172" s="244" t="s">
        <v>32</v>
      </c>
      <c r="AD172" s="244"/>
    </row>
    <row r="173" spans="1:30" ht="17.100000000000001" thickBot="1">
      <c r="A173" s="272"/>
      <c r="B173" s="238"/>
      <c r="C173" s="238"/>
      <c r="D173" s="112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4"/>
      <c r="AB173" s="269"/>
      <c r="AC173" s="270"/>
      <c r="AD173" s="270"/>
    </row>
    <row r="174" spans="1:30" ht="17.100000000000001" thickBot="1">
      <c r="A174" s="273" t="s">
        <v>126</v>
      </c>
      <c r="B174" s="273"/>
      <c r="C174" s="273"/>
      <c r="D174" s="274"/>
      <c r="E174" s="274"/>
      <c r="F174" s="274"/>
      <c r="G174" s="274"/>
      <c r="H174" s="274"/>
      <c r="I174" s="274"/>
      <c r="J174" s="274"/>
      <c r="K174" s="274"/>
      <c r="L174" s="274"/>
      <c r="M174" s="274"/>
      <c r="N174" s="274"/>
      <c r="O174" s="274"/>
      <c r="P174" s="274"/>
      <c r="Q174" s="274"/>
      <c r="R174" s="274"/>
      <c r="S174" s="274"/>
      <c r="T174" s="274"/>
      <c r="U174" s="274"/>
      <c r="V174" s="274"/>
      <c r="W174" s="274"/>
      <c r="X174" s="274"/>
      <c r="Y174" s="274"/>
      <c r="Z174" s="274"/>
      <c r="AA174" s="274"/>
      <c r="AB174" s="273"/>
      <c r="AC174" s="273"/>
      <c r="AD174" s="273"/>
    </row>
    <row r="175" spans="1:30" ht="17.100000000000001" thickBot="1">
      <c r="A175" s="275" t="s">
        <v>84</v>
      </c>
      <c r="B175" s="281" t="s">
        <v>127</v>
      </c>
      <c r="C175" s="229"/>
      <c r="D175" s="109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1"/>
      <c r="AB175" s="230" t="s">
        <v>81</v>
      </c>
      <c r="AC175" s="281" t="s">
        <v>32</v>
      </c>
      <c r="AD175" s="281"/>
    </row>
    <row r="176" spans="1:30" ht="17.100000000000001" thickBot="1">
      <c r="A176" s="276"/>
      <c r="B176" s="244"/>
      <c r="C176" s="282"/>
      <c r="D176" s="112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4"/>
      <c r="AB176" s="264"/>
      <c r="AC176" s="244"/>
      <c r="AD176" s="244"/>
    </row>
    <row r="177" spans="1:30" ht="17.100000000000001" thickBot="1">
      <c r="A177" s="276"/>
      <c r="B177" s="238" t="s">
        <v>128</v>
      </c>
      <c r="C177" s="284"/>
      <c r="D177" s="109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1"/>
      <c r="AB177" s="264" t="s">
        <v>81</v>
      </c>
      <c r="AC177" s="244" t="s">
        <v>32</v>
      </c>
      <c r="AD177" s="244"/>
    </row>
    <row r="178" spans="1:30" ht="17.100000000000001" thickBot="1">
      <c r="A178" s="277"/>
      <c r="B178" s="280"/>
      <c r="C178" s="221"/>
      <c r="D178" s="112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4"/>
      <c r="AB178" s="228"/>
      <c r="AC178" s="270"/>
      <c r="AD178" s="270"/>
    </row>
    <row r="179" spans="1:30" ht="17.100000000000001" thickBot="1">
      <c r="A179" s="273" t="s">
        <v>129</v>
      </c>
      <c r="B179" s="273"/>
      <c r="C179" s="273"/>
      <c r="D179" s="274"/>
      <c r="E179" s="274"/>
      <c r="F179" s="274"/>
      <c r="G179" s="274"/>
      <c r="H179" s="274"/>
      <c r="I179" s="274"/>
      <c r="J179" s="274"/>
      <c r="K179" s="274"/>
      <c r="L179" s="274"/>
      <c r="M179" s="274"/>
      <c r="N179" s="274"/>
      <c r="O179" s="274"/>
      <c r="P179" s="274"/>
      <c r="Q179" s="274"/>
      <c r="R179" s="274"/>
      <c r="S179" s="274"/>
      <c r="T179" s="274"/>
      <c r="U179" s="274"/>
      <c r="V179" s="274"/>
      <c r="W179" s="274"/>
      <c r="X179" s="274"/>
      <c r="Y179" s="274"/>
      <c r="Z179" s="274"/>
      <c r="AA179" s="274"/>
      <c r="AB179" s="273"/>
      <c r="AC179" s="273"/>
      <c r="AD179" s="273"/>
    </row>
    <row r="180" spans="1:30" ht="17.100000000000001" thickBot="1">
      <c r="A180" s="278" t="s">
        <v>84</v>
      </c>
      <c r="B180" s="281" t="s">
        <v>130</v>
      </c>
      <c r="C180" s="229"/>
      <c r="D180" s="109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1"/>
      <c r="AB180" s="224" t="s">
        <v>131</v>
      </c>
      <c r="AC180" s="281" t="s">
        <v>32</v>
      </c>
      <c r="AD180" s="281"/>
    </row>
    <row r="181" spans="1:30" ht="17.100000000000001" thickBot="1">
      <c r="A181" s="271"/>
      <c r="B181" s="244"/>
      <c r="C181" s="282"/>
      <c r="D181" s="112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4"/>
      <c r="AB181" s="283"/>
      <c r="AC181" s="244"/>
      <c r="AD181" s="244"/>
    </row>
    <row r="182" spans="1:30" ht="17.100000000000001" thickBot="1">
      <c r="A182" s="271"/>
      <c r="B182" s="244" t="s">
        <v>132</v>
      </c>
      <c r="C182" s="282"/>
      <c r="D182" s="109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1"/>
      <c r="AB182" s="283" t="s">
        <v>131</v>
      </c>
      <c r="AC182" s="244" t="s">
        <v>32</v>
      </c>
      <c r="AD182" s="244"/>
    </row>
    <row r="183" spans="1:30" ht="17.100000000000001" thickBot="1">
      <c r="A183" s="271"/>
      <c r="B183" s="244"/>
      <c r="C183" s="282"/>
      <c r="D183" s="112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4"/>
      <c r="AB183" s="283"/>
      <c r="AC183" s="244"/>
      <c r="AD183" s="244"/>
    </row>
    <row r="184" spans="1:30" ht="17.100000000000001" thickBot="1">
      <c r="A184" s="271"/>
      <c r="B184" s="244" t="s">
        <v>133</v>
      </c>
      <c r="C184" s="282"/>
      <c r="D184" s="109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1"/>
      <c r="AB184" s="283" t="s">
        <v>131</v>
      </c>
      <c r="AC184" s="244" t="s">
        <v>32</v>
      </c>
      <c r="AD184" s="244"/>
    </row>
    <row r="185" spans="1:30" ht="17.100000000000001" thickBot="1">
      <c r="A185" s="271"/>
      <c r="B185" s="244"/>
      <c r="C185" s="282"/>
      <c r="D185" s="112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4"/>
      <c r="AB185" s="283"/>
      <c r="AC185" s="244"/>
      <c r="AD185" s="244"/>
    </row>
    <row r="186" spans="1:30" ht="17.100000000000001" thickBot="1">
      <c r="A186" s="271"/>
      <c r="B186" s="244" t="s">
        <v>134</v>
      </c>
      <c r="C186" s="282"/>
      <c r="D186" s="109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1"/>
      <c r="AB186" s="283" t="s">
        <v>135</v>
      </c>
      <c r="AC186" s="244" t="s">
        <v>32</v>
      </c>
      <c r="AD186" s="244"/>
    </row>
    <row r="187" spans="1:30" ht="17.100000000000001" thickBot="1">
      <c r="A187" s="272"/>
      <c r="B187" s="270"/>
      <c r="C187" s="227"/>
      <c r="D187" s="112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4"/>
      <c r="AB187" s="222"/>
      <c r="AC187" s="270"/>
      <c r="AD187" s="270"/>
    </row>
    <row r="188" spans="1:30" ht="17.100000000000001" thickBot="1">
      <c r="A188" s="273" t="s">
        <v>136</v>
      </c>
      <c r="B188" s="273"/>
      <c r="C188" s="273"/>
      <c r="D188" s="274"/>
      <c r="E188" s="274"/>
      <c r="F188" s="274"/>
      <c r="G188" s="274"/>
      <c r="H188" s="274"/>
      <c r="I188" s="274"/>
      <c r="J188" s="274"/>
      <c r="K188" s="274"/>
      <c r="L188" s="274"/>
      <c r="M188" s="274"/>
      <c r="N188" s="274"/>
      <c r="O188" s="274"/>
      <c r="P188" s="274"/>
      <c r="Q188" s="274"/>
      <c r="R188" s="274"/>
      <c r="S188" s="274"/>
      <c r="T188" s="274"/>
      <c r="U188" s="274"/>
      <c r="V188" s="274"/>
      <c r="W188" s="274"/>
      <c r="X188" s="274"/>
      <c r="Y188" s="274"/>
      <c r="Z188" s="274"/>
      <c r="AA188" s="274"/>
      <c r="AB188" s="273"/>
      <c r="AC188" s="273"/>
      <c r="AD188" s="273"/>
    </row>
    <row r="189" spans="1:30" ht="17.100000000000001" thickBot="1">
      <c r="A189" s="275" t="s">
        <v>84</v>
      </c>
      <c r="B189" s="279" t="s">
        <v>137</v>
      </c>
      <c r="C189" s="223"/>
      <c r="D189" s="109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1"/>
      <c r="AB189" s="224" t="s">
        <v>138</v>
      </c>
      <c r="AC189" s="281" t="s">
        <v>32</v>
      </c>
      <c r="AD189" s="281"/>
    </row>
    <row r="190" spans="1:30" ht="17.100000000000001" thickBot="1">
      <c r="A190" s="277"/>
      <c r="B190" s="280"/>
      <c r="C190" s="221"/>
      <c r="D190" s="112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4"/>
      <c r="AB190" s="222"/>
      <c r="AC190" s="270"/>
      <c r="AD190" s="270"/>
    </row>
    <row r="191" spans="1:30" ht="17.100000000000001" thickBot="1">
      <c r="A191" s="273" t="s">
        <v>139</v>
      </c>
      <c r="B191" s="273"/>
      <c r="C191" s="273"/>
      <c r="D191" s="274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4"/>
      <c r="T191" s="274"/>
      <c r="U191" s="274"/>
      <c r="V191" s="274"/>
      <c r="W191" s="274"/>
      <c r="X191" s="274"/>
      <c r="Y191" s="274"/>
      <c r="Z191" s="274"/>
      <c r="AA191" s="274"/>
      <c r="AB191" s="273"/>
      <c r="AC191" s="273"/>
      <c r="AD191" s="273"/>
    </row>
    <row r="192" spans="1:30" ht="15.95" customHeight="1" thickBot="1">
      <c r="A192" s="275" t="s">
        <v>84</v>
      </c>
      <c r="B192" s="281" t="s">
        <v>140</v>
      </c>
      <c r="C192" s="229"/>
      <c r="D192" s="109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1"/>
      <c r="AB192" s="230" t="s">
        <v>141</v>
      </c>
      <c r="AC192" s="281" t="s">
        <v>32</v>
      </c>
      <c r="AD192" s="281"/>
    </row>
    <row r="193" spans="1:30" ht="17.100000000000001" thickBot="1">
      <c r="A193" s="276"/>
      <c r="B193" s="244"/>
      <c r="C193" s="282"/>
      <c r="D193" s="112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4"/>
      <c r="AB193" s="264"/>
      <c r="AC193" s="244"/>
      <c r="AD193" s="244"/>
    </row>
    <row r="194" spans="1:30" ht="17.100000000000001" thickBot="1">
      <c r="A194" s="276"/>
      <c r="B194" s="244" t="s">
        <v>142</v>
      </c>
      <c r="C194" s="282"/>
      <c r="D194" s="109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1"/>
      <c r="AB194" s="264" t="s">
        <v>141</v>
      </c>
      <c r="AC194" s="244" t="s">
        <v>32</v>
      </c>
      <c r="AD194" s="244"/>
    </row>
    <row r="195" spans="1:30" ht="17.100000000000001" thickBot="1">
      <c r="A195" s="276"/>
      <c r="B195" s="244"/>
      <c r="C195" s="282"/>
      <c r="D195" s="112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4"/>
      <c r="AB195" s="264"/>
      <c r="AC195" s="244"/>
      <c r="AD195" s="244"/>
    </row>
    <row r="196" spans="1:30" ht="17.100000000000001" thickBot="1">
      <c r="A196" s="276"/>
      <c r="B196" s="244" t="s">
        <v>143</v>
      </c>
      <c r="C196" s="244"/>
      <c r="D196" s="109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1"/>
      <c r="AB196" s="264" t="s">
        <v>141</v>
      </c>
      <c r="AC196" s="244" t="s">
        <v>32</v>
      </c>
      <c r="AD196" s="244"/>
    </row>
    <row r="197" spans="1:30" ht="17.100000000000001" thickBot="1">
      <c r="A197" s="276"/>
      <c r="B197" s="244"/>
      <c r="C197" s="244"/>
      <c r="D197" s="112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4"/>
      <c r="AB197" s="264"/>
      <c r="AC197" s="244"/>
      <c r="AD197" s="244"/>
    </row>
    <row r="198" spans="1:30" ht="17.100000000000001" thickBot="1">
      <c r="A198" s="92"/>
      <c r="B198" s="285" t="s">
        <v>144</v>
      </c>
      <c r="C198" s="286"/>
      <c r="D198" s="17">
        <f t="shared" ref="D198:P198" si="0">SUM(D13:D197)</f>
        <v>1</v>
      </c>
      <c r="E198" s="16">
        <f t="shared" si="0"/>
        <v>0</v>
      </c>
      <c r="F198" s="16">
        <f t="shared" si="0"/>
        <v>3</v>
      </c>
      <c r="G198" s="16">
        <f t="shared" si="0"/>
        <v>0</v>
      </c>
      <c r="H198" s="16">
        <f t="shared" si="0"/>
        <v>3</v>
      </c>
      <c r="I198" s="16">
        <f t="shared" si="0"/>
        <v>0</v>
      </c>
      <c r="J198" s="16">
        <f t="shared" si="0"/>
        <v>1</v>
      </c>
      <c r="K198" s="16">
        <f t="shared" si="0"/>
        <v>0</v>
      </c>
      <c r="L198" s="16">
        <f t="shared" si="0"/>
        <v>2</v>
      </c>
      <c r="M198" s="16">
        <f t="shared" si="0"/>
        <v>0</v>
      </c>
      <c r="N198" s="16">
        <f t="shared" si="0"/>
        <v>2</v>
      </c>
      <c r="O198" s="16">
        <f t="shared" si="0"/>
        <v>0</v>
      </c>
      <c r="P198" s="16">
        <f t="shared" si="0"/>
        <v>1</v>
      </c>
      <c r="Q198" s="16">
        <f t="shared" ref="Q198" si="1">SUM(Q179:Q197)</f>
        <v>0</v>
      </c>
      <c r="R198" s="16">
        <f t="shared" ref="R198:AA198" si="2">SUM(R13:R197)</f>
        <v>1</v>
      </c>
      <c r="S198" s="16">
        <f t="shared" si="2"/>
        <v>0</v>
      </c>
      <c r="T198" s="16">
        <f t="shared" si="2"/>
        <v>2</v>
      </c>
      <c r="U198" s="16">
        <f t="shared" si="2"/>
        <v>0</v>
      </c>
      <c r="V198" s="16">
        <f t="shared" si="2"/>
        <v>2</v>
      </c>
      <c r="W198" s="16">
        <f t="shared" si="2"/>
        <v>0</v>
      </c>
      <c r="X198" s="16">
        <f t="shared" si="2"/>
        <v>1</v>
      </c>
      <c r="Y198" s="16">
        <f t="shared" si="2"/>
        <v>0</v>
      </c>
      <c r="Z198" s="16">
        <f t="shared" si="2"/>
        <v>3</v>
      </c>
      <c r="AA198" s="15">
        <f t="shared" si="2"/>
        <v>0</v>
      </c>
      <c r="AB198" s="14">
        <f>(D198+F198+H198+J198+L198+N198+P198+R198+T198+V198+X198+Z198)</f>
        <v>22</v>
      </c>
      <c r="AC198" s="287" t="s">
        <v>145</v>
      </c>
      <c r="AD198" s="288"/>
    </row>
    <row r="199" spans="1:30" ht="17.100000000000001" thickBot="1">
      <c r="A199" s="87"/>
      <c r="B199" s="289" t="s">
        <v>146</v>
      </c>
      <c r="C199" s="290"/>
      <c r="D199" s="290"/>
      <c r="E199" s="290"/>
      <c r="F199" s="290"/>
      <c r="G199" s="290"/>
      <c r="H199" s="290"/>
      <c r="I199" s="290"/>
      <c r="J199" s="290"/>
      <c r="K199" s="290"/>
      <c r="L199" s="290"/>
      <c r="M199" s="290"/>
      <c r="N199" s="290"/>
      <c r="O199" s="290"/>
      <c r="P199" s="290"/>
      <c r="Q199" s="290"/>
      <c r="R199" s="290"/>
      <c r="S199" s="290"/>
      <c r="T199" s="290"/>
      <c r="U199" s="290"/>
      <c r="V199" s="290"/>
      <c r="W199" s="290"/>
      <c r="X199" s="290"/>
      <c r="Y199" s="290"/>
      <c r="Z199" s="290"/>
      <c r="AA199" s="290"/>
      <c r="AB199" s="290"/>
      <c r="AC199" s="290"/>
      <c r="AD199" s="291"/>
    </row>
    <row r="200" spans="1:30" ht="17.100000000000001" thickBot="1">
      <c r="A200" s="95"/>
      <c r="B200" s="292"/>
      <c r="C200" s="293"/>
      <c r="D200" s="293"/>
      <c r="E200" s="293"/>
      <c r="F200" s="293"/>
      <c r="G200" s="293"/>
      <c r="H200" s="293"/>
      <c r="I200" s="293"/>
      <c r="J200" s="293"/>
      <c r="K200" s="293"/>
      <c r="L200" s="293"/>
      <c r="M200" s="293"/>
      <c r="N200" s="293"/>
      <c r="O200" s="293"/>
      <c r="P200" s="293"/>
      <c r="Q200" s="293"/>
      <c r="R200" s="293"/>
      <c r="S200" s="293"/>
      <c r="T200" s="293"/>
      <c r="U200" s="293"/>
      <c r="V200" s="293"/>
      <c r="W200" s="293"/>
      <c r="X200" s="293"/>
      <c r="Y200" s="293"/>
      <c r="Z200" s="293"/>
      <c r="AA200" s="293"/>
      <c r="AB200" s="293"/>
      <c r="AC200" s="293"/>
      <c r="AD200" s="294"/>
    </row>
    <row r="201" spans="1:30" ht="17.100000000000001" thickBot="1">
      <c r="A201" s="99"/>
      <c r="B201" s="309" t="s">
        <v>147</v>
      </c>
      <c r="C201" s="310"/>
      <c r="D201" s="295" t="s">
        <v>15</v>
      </c>
      <c r="E201" s="296"/>
      <c r="F201" s="295" t="s">
        <v>16</v>
      </c>
      <c r="G201" s="296"/>
      <c r="H201" s="295" t="s">
        <v>17</v>
      </c>
      <c r="I201" s="296"/>
      <c r="J201" s="295" t="s">
        <v>18</v>
      </c>
      <c r="K201" s="296"/>
      <c r="L201" s="295" t="s">
        <v>19</v>
      </c>
      <c r="M201" s="296"/>
      <c r="N201" s="295" t="s">
        <v>20</v>
      </c>
      <c r="O201" s="296"/>
      <c r="P201" s="295" t="s">
        <v>21</v>
      </c>
      <c r="Q201" s="296"/>
      <c r="R201" s="295" t="s">
        <v>22</v>
      </c>
      <c r="S201" s="296"/>
      <c r="T201" s="295" t="s">
        <v>23</v>
      </c>
      <c r="U201" s="296"/>
      <c r="V201" s="295" t="s">
        <v>24</v>
      </c>
      <c r="W201" s="296"/>
      <c r="X201" s="295" t="s">
        <v>25</v>
      </c>
      <c r="Y201" s="296"/>
      <c r="Z201" s="295" t="s">
        <v>26</v>
      </c>
      <c r="AA201" s="296"/>
      <c r="AB201" s="86" t="s">
        <v>148</v>
      </c>
      <c r="AC201" s="297" t="s">
        <v>149</v>
      </c>
      <c r="AD201" s="298"/>
    </row>
    <row r="202" spans="1:30" ht="17.100000000000001" thickBot="1">
      <c r="A202" s="98"/>
      <c r="B202" s="299" t="s">
        <v>150</v>
      </c>
      <c r="C202" s="300"/>
      <c r="D202" s="124">
        <f t="shared" ref="D202:Y202" si="3">D198</f>
        <v>1</v>
      </c>
      <c r="E202" s="10">
        <f t="shared" si="3"/>
        <v>0</v>
      </c>
      <c r="F202" s="11">
        <f t="shared" si="3"/>
        <v>3</v>
      </c>
      <c r="G202" s="10">
        <f>G198</f>
        <v>0</v>
      </c>
      <c r="H202" s="11">
        <f t="shared" si="3"/>
        <v>3</v>
      </c>
      <c r="I202" s="10">
        <f t="shared" si="3"/>
        <v>0</v>
      </c>
      <c r="J202" s="11">
        <f t="shared" si="3"/>
        <v>1</v>
      </c>
      <c r="K202" s="10">
        <f t="shared" si="3"/>
        <v>0</v>
      </c>
      <c r="L202" s="8">
        <f t="shared" si="3"/>
        <v>2</v>
      </c>
      <c r="M202" s="9">
        <f t="shared" si="3"/>
        <v>0</v>
      </c>
      <c r="N202" s="8">
        <f t="shared" si="3"/>
        <v>2</v>
      </c>
      <c r="O202" s="9">
        <f t="shared" si="3"/>
        <v>0</v>
      </c>
      <c r="P202" s="8">
        <f t="shared" si="3"/>
        <v>1</v>
      </c>
      <c r="Q202" s="10">
        <f t="shared" si="3"/>
        <v>0</v>
      </c>
      <c r="R202" s="8">
        <f t="shared" si="3"/>
        <v>1</v>
      </c>
      <c r="S202" s="9">
        <f t="shared" si="3"/>
        <v>0</v>
      </c>
      <c r="T202" s="8">
        <f t="shared" si="3"/>
        <v>2</v>
      </c>
      <c r="U202" s="9">
        <f t="shared" si="3"/>
        <v>0</v>
      </c>
      <c r="V202" s="8">
        <f t="shared" si="3"/>
        <v>2</v>
      </c>
      <c r="W202" s="9">
        <f t="shared" si="3"/>
        <v>0</v>
      </c>
      <c r="X202" s="8">
        <f t="shared" si="3"/>
        <v>1</v>
      </c>
      <c r="Y202" s="9">
        <f t="shared" si="3"/>
        <v>0</v>
      </c>
      <c r="Z202" s="8">
        <f>Z198</f>
        <v>3</v>
      </c>
      <c r="AA202" s="7">
        <f>AA198</f>
        <v>0</v>
      </c>
      <c r="AB202" s="6">
        <f>D202+F202+H202+J202+L202+N202+P202+R202+T202+V202+X202+Z202</f>
        <v>22</v>
      </c>
      <c r="AC202" s="301">
        <f>E202+G202+I202+K202+M202+O202+Q202+S202+U202+W202+Y202+AA202</f>
        <v>0</v>
      </c>
      <c r="AD202" s="302"/>
    </row>
    <row r="203" spans="1:30" ht="29.1" thickBot="1">
      <c r="A203" s="96"/>
      <c r="B203" s="303" t="s">
        <v>151</v>
      </c>
      <c r="C203" s="304"/>
      <c r="D203" s="305">
        <v>1</v>
      </c>
      <c r="E203" s="306"/>
      <c r="F203" s="307"/>
      <c r="G203" s="308"/>
      <c r="H203" s="307">
        <f>I202/H202</f>
        <v>0</v>
      </c>
      <c r="I203" s="308"/>
      <c r="J203" s="307">
        <f>K202/J202</f>
        <v>0</v>
      </c>
      <c r="K203" s="308"/>
      <c r="L203" s="307">
        <f>M202/L202</f>
        <v>0</v>
      </c>
      <c r="M203" s="308"/>
      <c r="N203" s="307">
        <f>O202/N202</f>
        <v>0</v>
      </c>
      <c r="O203" s="308"/>
      <c r="P203" s="307">
        <f>Q202/P202</f>
        <v>0</v>
      </c>
      <c r="Q203" s="308"/>
      <c r="R203" s="307">
        <f>S202/R202</f>
        <v>0</v>
      </c>
      <c r="S203" s="308"/>
      <c r="T203" s="307">
        <f>U202/T202</f>
        <v>0</v>
      </c>
      <c r="U203" s="308"/>
      <c r="V203" s="307">
        <f>W202/V202</f>
        <v>0</v>
      </c>
      <c r="W203" s="308"/>
      <c r="X203" s="307">
        <f>Y202/X202</f>
        <v>0</v>
      </c>
      <c r="Y203" s="308"/>
      <c r="Z203" s="307">
        <f>AA202/Z202</f>
        <v>0</v>
      </c>
      <c r="AA203" s="308"/>
      <c r="AB203" s="5" t="s">
        <v>152</v>
      </c>
      <c r="AC203" s="319" t="s">
        <v>153</v>
      </c>
      <c r="AD203" s="320"/>
    </row>
    <row r="204" spans="1:30" ht="17.100000000000001" thickBot="1">
      <c r="A204" s="96"/>
      <c r="B204" s="303" t="s">
        <v>154</v>
      </c>
      <c r="C204" s="304"/>
      <c r="D204" s="307">
        <v>1</v>
      </c>
      <c r="E204" s="308"/>
      <c r="F204" s="307">
        <v>0</v>
      </c>
      <c r="G204" s="308"/>
      <c r="H204" s="307">
        <v>0</v>
      </c>
      <c r="I204" s="308"/>
      <c r="J204" s="307">
        <v>0</v>
      </c>
      <c r="K204" s="308"/>
      <c r="L204" s="307">
        <v>0.8</v>
      </c>
      <c r="M204" s="308"/>
      <c r="N204" s="307">
        <v>0.8</v>
      </c>
      <c r="O204" s="308"/>
      <c r="P204" s="307">
        <v>0.8</v>
      </c>
      <c r="Q204" s="308"/>
      <c r="R204" s="307">
        <v>0.8</v>
      </c>
      <c r="S204" s="308"/>
      <c r="T204" s="307">
        <v>0.8</v>
      </c>
      <c r="U204" s="308"/>
      <c r="V204" s="307">
        <v>0.8</v>
      </c>
      <c r="W204" s="308"/>
      <c r="X204" s="307">
        <v>0.8</v>
      </c>
      <c r="Y204" s="308"/>
      <c r="Z204" s="307">
        <v>0.8</v>
      </c>
      <c r="AA204" s="308"/>
      <c r="AB204" s="311">
        <f>(AC202/(AB202*90%))</f>
        <v>0</v>
      </c>
      <c r="AC204" s="312"/>
      <c r="AD204" s="313"/>
    </row>
    <row r="205" spans="1:30" ht="17.100000000000001" thickBot="1">
      <c r="A205" s="97"/>
      <c r="B205" s="321" t="s">
        <v>155</v>
      </c>
      <c r="C205" s="322"/>
      <c r="D205" s="317">
        <v>1</v>
      </c>
      <c r="E205" s="318"/>
      <c r="F205" s="317" t="e">
        <f>F203/F204</f>
        <v>#DIV/0!</v>
      </c>
      <c r="G205" s="323"/>
      <c r="H205" s="317" t="e">
        <f>H203/H204</f>
        <v>#DIV/0!</v>
      </c>
      <c r="I205" s="318"/>
      <c r="J205" s="317" t="e">
        <f>J203/J204</f>
        <v>#DIV/0!</v>
      </c>
      <c r="K205" s="318"/>
      <c r="L205" s="317">
        <f>(L203/L204)</f>
        <v>0</v>
      </c>
      <c r="M205" s="318"/>
      <c r="N205" s="317">
        <f>(N203/N204)</f>
        <v>0</v>
      </c>
      <c r="O205" s="318"/>
      <c r="P205" s="317">
        <f>(P203/P204)</f>
        <v>0</v>
      </c>
      <c r="Q205" s="318"/>
      <c r="R205" s="317">
        <f>(R203/R204)</f>
        <v>0</v>
      </c>
      <c r="S205" s="318"/>
      <c r="T205" s="317">
        <f>(T203/T204)</f>
        <v>0</v>
      </c>
      <c r="U205" s="318"/>
      <c r="V205" s="317">
        <f>(V203/V204)</f>
        <v>0</v>
      </c>
      <c r="W205" s="318"/>
      <c r="X205" s="317">
        <f>(X203/X204)</f>
        <v>0</v>
      </c>
      <c r="Y205" s="318"/>
      <c r="Z205" s="317">
        <f>(Z203/Z204)</f>
        <v>0</v>
      </c>
      <c r="AA205" s="318"/>
      <c r="AB205" s="314"/>
      <c r="AC205" s="315"/>
      <c r="AD205" s="316"/>
    </row>
  </sheetData>
  <mergeCells count="366">
    <mergeCell ref="AC130:AD131"/>
    <mergeCell ref="AB130:AB131"/>
    <mergeCell ref="AB101:AB104"/>
    <mergeCell ref="AC101:AD104"/>
    <mergeCell ref="B108:C109"/>
    <mergeCell ref="B110:C111"/>
    <mergeCell ref="B112:C113"/>
    <mergeCell ref="AB105:AB107"/>
    <mergeCell ref="AC105:AD107"/>
    <mergeCell ref="AB108:AB109"/>
    <mergeCell ref="AB118:AB119"/>
    <mergeCell ref="AC118:AD119"/>
    <mergeCell ref="AB120:AB121"/>
    <mergeCell ref="AC120:AD121"/>
    <mergeCell ref="AB122:AB123"/>
    <mergeCell ref="AC124:AD125"/>
    <mergeCell ref="B126:C127"/>
    <mergeCell ref="B101:C104"/>
    <mergeCell ref="B105:C107"/>
    <mergeCell ref="B115:C117"/>
    <mergeCell ref="A114:AD114"/>
    <mergeCell ref="AB112:AB113"/>
    <mergeCell ref="AC112:AD113"/>
    <mergeCell ref="A115:A131"/>
    <mergeCell ref="N205:O205"/>
    <mergeCell ref="P205:Q205"/>
    <mergeCell ref="R205:S205"/>
    <mergeCell ref="T205:U205"/>
    <mergeCell ref="V205:W205"/>
    <mergeCell ref="X205:Y205"/>
    <mergeCell ref="B205:C205"/>
    <mergeCell ref="D205:E205"/>
    <mergeCell ref="F205:G205"/>
    <mergeCell ref="H205:I205"/>
    <mergeCell ref="J205:K205"/>
    <mergeCell ref="L205:M205"/>
    <mergeCell ref="R204:S204"/>
    <mergeCell ref="T204:U204"/>
    <mergeCell ref="V204:W204"/>
    <mergeCell ref="X204:Y204"/>
    <mergeCell ref="Z204:AA204"/>
    <mergeCell ref="AB204:AD205"/>
    <mergeCell ref="Z205:AA205"/>
    <mergeCell ref="Z203:AA203"/>
    <mergeCell ref="AC203:AD203"/>
    <mergeCell ref="R203:S203"/>
    <mergeCell ref="T203:U203"/>
    <mergeCell ref="V203:W203"/>
    <mergeCell ref="X203:Y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N203:O203"/>
    <mergeCell ref="P203:Q203"/>
    <mergeCell ref="Z201:AA201"/>
    <mergeCell ref="AC201:AD201"/>
    <mergeCell ref="B202:C202"/>
    <mergeCell ref="AC202:AD202"/>
    <mergeCell ref="B203:C203"/>
    <mergeCell ref="D203:E203"/>
    <mergeCell ref="F203:G203"/>
    <mergeCell ref="H203:I203"/>
    <mergeCell ref="J203:K203"/>
    <mergeCell ref="L203:M203"/>
    <mergeCell ref="N201:O201"/>
    <mergeCell ref="P201:Q201"/>
    <mergeCell ref="R201:S201"/>
    <mergeCell ref="T201:U201"/>
    <mergeCell ref="V201:W201"/>
    <mergeCell ref="X201:Y201"/>
    <mergeCell ref="B201:C201"/>
    <mergeCell ref="D201:E201"/>
    <mergeCell ref="F201:G201"/>
    <mergeCell ref="H201:I201"/>
    <mergeCell ref="J201:K201"/>
    <mergeCell ref="L201:M201"/>
    <mergeCell ref="AC194:AD195"/>
    <mergeCell ref="AC196:AD197"/>
    <mergeCell ref="B198:C198"/>
    <mergeCell ref="AC198:AD198"/>
    <mergeCell ref="B199:AD199"/>
    <mergeCell ref="B200:AD200"/>
    <mergeCell ref="A191:AD191"/>
    <mergeCell ref="B192:C193"/>
    <mergeCell ref="B194:C195"/>
    <mergeCell ref="B196:C197"/>
    <mergeCell ref="A192:A197"/>
    <mergeCell ref="AB192:AB193"/>
    <mergeCell ref="AB194:AB195"/>
    <mergeCell ref="AB196:AB197"/>
    <mergeCell ref="AC192:AD193"/>
    <mergeCell ref="AC186:AD187"/>
    <mergeCell ref="A175:A178"/>
    <mergeCell ref="A180:A187"/>
    <mergeCell ref="A188:AD188"/>
    <mergeCell ref="B189:C190"/>
    <mergeCell ref="AB189:AB190"/>
    <mergeCell ref="AC189:AD190"/>
    <mergeCell ref="A189:A190"/>
    <mergeCell ref="B186:C187"/>
    <mergeCell ref="AB175:AB176"/>
    <mergeCell ref="AB177:AB178"/>
    <mergeCell ref="AC175:AD176"/>
    <mergeCell ref="AC177:AD178"/>
    <mergeCell ref="AB180:AB181"/>
    <mergeCell ref="AB182:AB183"/>
    <mergeCell ref="AB184:AB185"/>
    <mergeCell ref="AB186:AB187"/>
    <mergeCell ref="AC180:AD181"/>
    <mergeCell ref="B175:C176"/>
    <mergeCell ref="B177:C178"/>
    <mergeCell ref="A179:AD179"/>
    <mergeCell ref="B180:C181"/>
    <mergeCell ref="B182:C183"/>
    <mergeCell ref="B184:C185"/>
    <mergeCell ref="AC182:AD183"/>
    <mergeCell ref="AC184:AD185"/>
    <mergeCell ref="AC168:AD169"/>
    <mergeCell ref="AC170:AD171"/>
    <mergeCell ref="AB172:AB173"/>
    <mergeCell ref="AC172:AD173"/>
    <mergeCell ref="A133:A173"/>
    <mergeCell ref="A174:AD174"/>
    <mergeCell ref="B168:C169"/>
    <mergeCell ref="B172:C173"/>
    <mergeCell ref="AB160:AB161"/>
    <mergeCell ref="AC160:AD161"/>
    <mergeCell ref="AB162:AB163"/>
    <mergeCell ref="AB164:AB165"/>
    <mergeCell ref="AB166:AB167"/>
    <mergeCell ref="AB168:AB169"/>
    <mergeCell ref="AB170:AB171"/>
    <mergeCell ref="AC162:AD163"/>
    <mergeCell ref="AB158:AB159"/>
    <mergeCell ref="AC158:AD159"/>
    <mergeCell ref="B160:C161"/>
    <mergeCell ref="B162:C163"/>
    <mergeCell ref="B164:C165"/>
    <mergeCell ref="B166:C167"/>
    <mergeCell ref="AC164:AD165"/>
    <mergeCell ref="AC166:AD167"/>
    <mergeCell ref="AB152:AB153"/>
    <mergeCell ref="AC152:AD153"/>
    <mergeCell ref="AB154:AB155"/>
    <mergeCell ref="AC154:AD155"/>
    <mergeCell ref="AB156:AB157"/>
    <mergeCell ref="AC156:AD157"/>
    <mergeCell ref="AB146:AB147"/>
    <mergeCell ref="AC146:AD147"/>
    <mergeCell ref="AB148:AB149"/>
    <mergeCell ref="AC148:AD149"/>
    <mergeCell ref="AB150:AB151"/>
    <mergeCell ref="AC150:AD151"/>
    <mergeCell ref="AB142:AB143"/>
    <mergeCell ref="AC142:AD143"/>
    <mergeCell ref="AB144:AB145"/>
    <mergeCell ref="AC144:AD145"/>
    <mergeCell ref="AB115:AB117"/>
    <mergeCell ref="AC115:AD117"/>
    <mergeCell ref="AC133:AD134"/>
    <mergeCell ref="AB135:AB136"/>
    <mergeCell ref="AC135:AD136"/>
    <mergeCell ref="AB137:AB138"/>
    <mergeCell ref="AC137:AD138"/>
    <mergeCell ref="AB139:AB141"/>
    <mergeCell ref="AC139:AD141"/>
    <mergeCell ref="A132:AD132"/>
    <mergeCell ref="B133:C134"/>
    <mergeCell ref="B135:C136"/>
    <mergeCell ref="B137:C138"/>
    <mergeCell ref="AB133:AB134"/>
    <mergeCell ref="AB126:AB127"/>
    <mergeCell ref="AC126:AD127"/>
    <mergeCell ref="AB128:AB129"/>
    <mergeCell ref="AC128:AD129"/>
    <mergeCell ref="AC122:AD123"/>
    <mergeCell ref="AB124:AB125"/>
    <mergeCell ref="AC79:AD80"/>
    <mergeCell ref="AB83:AB84"/>
    <mergeCell ref="AB85:AB86"/>
    <mergeCell ref="AB87:AB88"/>
    <mergeCell ref="AB79:AB80"/>
    <mergeCell ref="AB81:AB82"/>
    <mergeCell ref="AB94:AB95"/>
    <mergeCell ref="AB96:AB97"/>
    <mergeCell ref="AC94:AD95"/>
    <mergeCell ref="AC96:AD97"/>
    <mergeCell ref="AC81:AD82"/>
    <mergeCell ref="AC83:AD84"/>
    <mergeCell ref="AC85:AD86"/>
    <mergeCell ref="AC87:AD88"/>
    <mergeCell ref="AC89:AD90"/>
    <mergeCell ref="AC91:AD92"/>
    <mergeCell ref="AB89:AB90"/>
    <mergeCell ref="AB91:AB92"/>
    <mergeCell ref="AC59:AD60"/>
    <mergeCell ref="AC61:AD62"/>
    <mergeCell ref="AC63:AD64"/>
    <mergeCell ref="AC65:AD66"/>
    <mergeCell ref="AC67:AD68"/>
    <mergeCell ref="AB71:AB72"/>
    <mergeCell ref="AB73:AB74"/>
    <mergeCell ref="AB75:AB76"/>
    <mergeCell ref="AB77:AB78"/>
    <mergeCell ref="AB59:AB60"/>
    <mergeCell ref="AB61:AB62"/>
    <mergeCell ref="AB63:AB64"/>
    <mergeCell ref="AB65:AB66"/>
    <mergeCell ref="AB67:AB68"/>
    <mergeCell ref="AB69:AB70"/>
    <mergeCell ref="AC69:AD70"/>
    <mergeCell ref="AC71:AD72"/>
    <mergeCell ref="AC73:AD74"/>
    <mergeCell ref="AC75:AD76"/>
    <mergeCell ref="AC77:AD78"/>
    <mergeCell ref="AB53:AB54"/>
    <mergeCell ref="AC53:AD54"/>
    <mergeCell ref="AB55:AB56"/>
    <mergeCell ref="AC55:AD56"/>
    <mergeCell ref="AB57:AB58"/>
    <mergeCell ref="AC57:AD58"/>
    <mergeCell ref="AB47:AB48"/>
    <mergeCell ref="AC47:AD48"/>
    <mergeCell ref="AB49:AB50"/>
    <mergeCell ref="AC49:AD50"/>
    <mergeCell ref="AB51:AB52"/>
    <mergeCell ref="AC51:AD52"/>
    <mergeCell ref="AB41:AB42"/>
    <mergeCell ref="AC41:AD42"/>
    <mergeCell ref="AB43:AB44"/>
    <mergeCell ref="AC43:AD44"/>
    <mergeCell ref="AB45:AB46"/>
    <mergeCell ref="AC45:AD46"/>
    <mergeCell ref="AB35:AB36"/>
    <mergeCell ref="AC35:AD36"/>
    <mergeCell ref="AB37:AB38"/>
    <mergeCell ref="AC37:AD38"/>
    <mergeCell ref="AB39:AB40"/>
    <mergeCell ref="AC39:AD40"/>
    <mergeCell ref="AC25:AD26"/>
    <mergeCell ref="AC27:AD28"/>
    <mergeCell ref="AC29:AD30"/>
    <mergeCell ref="AC31:AD32"/>
    <mergeCell ref="AB33:AB34"/>
    <mergeCell ref="AC33:AD34"/>
    <mergeCell ref="AB23:AB24"/>
    <mergeCell ref="AB25:AB26"/>
    <mergeCell ref="AB27:AB28"/>
    <mergeCell ref="AB29:AB30"/>
    <mergeCell ref="AB31:AB32"/>
    <mergeCell ref="AC15:AD16"/>
    <mergeCell ref="AC17:AD18"/>
    <mergeCell ref="AC19:AD20"/>
    <mergeCell ref="AC21:AD22"/>
    <mergeCell ref="AC23:AD24"/>
    <mergeCell ref="AB13:AB14"/>
    <mergeCell ref="AC13:AD14"/>
    <mergeCell ref="AB15:AB16"/>
    <mergeCell ref="AB17:AB18"/>
    <mergeCell ref="AB19:AB20"/>
    <mergeCell ref="AB21:AB22"/>
    <mergeCell ref="B170:C171"/>
    <mergeCell ref="B19:C20"/>
    <mergeCell ref="B21:C22"/>
    <mergeCell ref="B23:C24"/>
    <mergeCell ref="B25:C26"/>
    <mergeCell ref="B27:C28"/>
    <mergeCell ref="A93:AD93"/>
    <mergeCell ref="A98:AD98"/>
    <mergeCell ref="B158:C159"/>
    <mergeCell ref="B154:C155"/>
    <mergeCell ref="B156:C157"/>
    <mergeCell ref="B142:C143"/>
    <mergeCell ref="B144:C145"/>
    <mergeCell ref="B146:C147"/>
    <mergeCell ref="B148:C149"/>
    <mergeCell ref="B150:C151"/>
    <mergeCell ref="B152:C153"/>
    <mergeCell ref="B118:C119"/>
    <mergeCell ref="B120:C121"/>
    <mergeCell ref="B124:C125"/>
    <mergeCell ref="B128:C129"/>
    <mergeCell ref="B139:C141"/>
    <mergeCell ref="B122:C123"/>
    <mergeCell ref="B130:C131"/>
    <mergeCell ref="B85:C86"/>
    <mergeCell ref="B87:C88"/>
    <mergeCell ref="B89:C90"/>
    <mergeCell ref="B91:C92"/>
    <mergeCell ref="A94:A97"/>
    <mergeCell ref="B94:C95"/>
    <mergeCell ref="B96:C97"/>
    <mergeCell ref="AC108:AD109"/>
    <mergeCell ref="AB110:AB111"/>
    <mergeCell ref="AC110:AD111"/>
    <mergeCell ref="A99:A113"/>
    <mergeCell ref="B99:AD100"/>
    <mergeCell ref="B73:C74"/>
    <mergeCell ref="B75:C76"/>
    <mergeCell ref="B77:C78"/>
    <mergeCell ref="B79:C80"/>
    <mergeCell ref="B81:C82"/>
    <mergeCell ref="B83:C84"/>
    <mergeCell ref="B55:C56"/>
    <mergeCell ref="A57:A92"/>
    <mergeCell ref="B57:C58"/>
    <mergeCell ref="B59:C60"/>
    <mergeCell ref="B61:C62"/>
    <mergeCell ref="B63:C64"/>
    <mergeCell ref="B65:C66"/>
    <mergeCell ref="B67:C68"/>
    <mergeCell ref="B69:C70"/>
    <mergeCell ref="B71:C72"/>
    <mergeCell ref="A37:A56"/>
    <mergeCell ref="B37:C38"/>
    <mergeCell ref="B39:C40"/>
    <mergeCell ref="B41:C42"/>
    <mergeCell ref="B43:C44"/>
    <mergeCell ref="B45:C46"/>
    <mergeCell ref="B47:C48"/>
    <mergeCell ref="B49:C50"/>
    <mergeCell ref="B51:C52"/>
    <mergeCell ref="B53:C54"/>
    <mergeCell ref="B29:C30"/>
    <mergeCell ref="B31:C32"/>
    <mergeCell ref="A33:A36"/>
    <mergeCell ref="B33:C34"/>
    <mergeCell ref="B35:C36"/>
    <mergeCell ref="A13:A32"/>
    <mergeCell ref="Z11:AA11"/>
    <mergeCell ref="B13:C14"/>
    <mergeCell ref="B15:C16"/>
    <mergeCell ref="B17:C18"/>
    <mergeCell ref="N11:O11"/>
    <mergeCell ref="P11:Q11"/>
    <mergeCell ref="R11:S11"/>
    <mergeCell ref="T11:U11"/>
    <mergeCell ref="V11:W11"/>
    <mergeCell ref="X11:Y11"/>
    <mergeCell ref="B9:AD9"/>
    <mergeCell ref="B10:C12"/>
    <mergeCell ref="D10:AA10"/>
    <mergeCell ref="AB10:AB12"/>
    <mergeCell ref="AC10:AD12"/>
    <mergeCell ref="D11:E11"/>
    <mergeCell ref="F11:G11"/>
    <mergeCell ref="H11:I11"/>
    <mergeCell ref="J11:K11"/>
    <mergeCell ref="L11:M11"/>
    <mergeCell ref="B5:AD5"/>
    <mergeCell ref="B6:AD6"/>
    <mergeCell ref="B7:Y7"/>
    <mergeCell ref="Z7:AD7"/>
    <mergeCell ref="C8:Y8"/>
    <mergeCell ref="Z8:AD8"/>
    <mergeCell ref="A1:C4"/>
    <mergeCell ref="D1:Z4"/>
    <mergeCell ref="AA1:AD1"/>
    <mergeCell ref="AA2:AD2"/>
    <mergeCell ref="AA3:AD3"/>
    <mergeCell ref="AA4:AD4"/>
  </mergeCells>
  <conditionalFormatting sqref="D203:D205">
    <cfRule type="cellIs" dxfId="71" priority="1" stopIfTrue="1" operator="equal">
      <formula>0</formula>
    </cfRule>
    <cfRule type="cellIs" dxfId="70" priority="2" operator="equal">
      <formula>0</formula>
    </cfRule>
    <cfRule type="cellIs" dxfId="69" priority="3" operator="between">
      <formula>1</formula>
      <formula>9</formula>
    </cfRule>
    <cfRule type="cellIs" dxfId="68" priority="4" stopIfTrue="1" operator="equal">
      <formula>0</formula>
    </cfRule>
    <cfRule type="cellIs" dxfId="67" priority="5" stopIfTrue="1" operator="equal">
      <formula>0</formula>
    </cfRule>
    <cfRule type="cellIs" dxfId="66" priority="6" stopIfTrue="1" operator="equal">
      <formula>0</formula>
    </cfRule>
    <cfRule type="cellIs" dxfId="65" priority="7" stopIfTrue="1" operator="equal">
      <formula>0</formula>
    </cfRule>
    <cfRule type="cellIs" dxfId="64" priority="8" stopIfTrue="1" operator="equal">
      <formula>1</formula>
    </cfRule>
  </conditionalFormatting>
  <conditionalFormatting sqref="D202:AA202 T203:T205 V203:V205 X203:X205 Z203:Z205">
    <cfRule type="cellIs" dxfId="63" priority="24" stopIfTrue="1" operator="equal">
      <formula>1</formula>
    </cfRule>
    <cfRule type="cellIs" dxfId="62" priority="17" stopIfTrue="1" operator="equal">
      <formula>0</formula>
    </cfRule>
    <cfRule type="cellIs" dxfId="61" priority="18" operator="equal">
      <formula>0</formula>
    </cfRule>
    <cfRule type="cellIs" dxfId="60" priority="19" operator="between">
      <formula>1</formula>
      <formula>9</formula>
    </cfRule>
    <cfRule type="cellIs" dxfId="59" priority="20" stopIfTrue="1" operator="equal">
      <formula>0</formula>
    </cfRule>
    <cfRule type="cellIs" dxfId="58" priority="21" stopIfTrue="1" operator="equal">
      <formula>0</formula>
    </cfRule>
    <cfRule type="cellIs" dxfId="57" priority="22" stopIfTrue="1" operator="equal">
      <formula>0</formula>
    </cfRule>
    <cfRule type="cellIs" dxfId="56" priority="23" stopIfTrue="1" operator="equal">
      <formula>0</formula>
    </cfRule>
  </conditionalFormatting>
  <conditionalFormatting sqref="F203:F205 H203:H205 J203:J205 L203:L205 N203:N205 P203:P205 R203:R205">
    <cfRule type="cellIs" dxfId="55" priority="10" operator="equal">
      <formula>0</formula>
    </cfRule>
    <cfRule type="cellIs" dxfId="54" priority="11" operator="between">
      <formula>1</formula>
      <formula>9</formula>
    </cfRule>
    <cfRule type="cellIs" dxfId="53" priority="12" stopIfTrue="1" operator="equal">
      <formula>0</formula>
    </cfRule>
    <cfRule type="cellIs" dxfId="52" priority="9" stopIfTrue="1" operator="equal">
      <formula>0</formula>
    </cfRule>
    <cfRule type="cellIs" dxfId="51" priority="14" stopIfTrue="1" operator="equal">
      <formula>0</formula>
    </cfRule>
    <cfRule type="cellIs" dxfId="50" priority="15" stopIfTrue="1" operator="equal">
      <formula>0</formula>
    </cfRule>
    <cfRule type="cellIs" dxfId="49" priority="16" stopIfTrue="1" operator="equal">
      <formula>1</formula>
    </cfRule>
    <cfRule type="cellIs" dxfId="48" priority="13" stopIfTrue="1" operator="equal">
      <formula>0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E9979-3FD8-0541-8F46-F4FFCFE544B2}">
  <sheetPr>
    <tabColor theme="4" tint="-0.249977111117893"/>
    <pageSetUpPr fitToPage="1"/>
  </sheetPr>
  <dimension ref="A1:FY59"/>
  <sheetViews>
    <sheetView showGridLines="0" topLeftCell="A5" zoomScale="66" zoomScaleNormal="100" zoomScaleSheetLayoutView="90" workbookViewId="0">
      <selection activeCell="F27" sqref="F27"/>
    </sheetView>
  </sheetViews>
  <sheetFormatPr defaultColWidth="11.5" defaultRowHeight="12.95"/>
  <cols>
    <col min="1" max="1" width="8.5" style="4" customWidth="1"/>
    <col min="2" max="2" width="26.5" style="4" customWidth="1"/>
    <col min="3" max="3" width="10.125" style="4" customWidth="1"/>
    <col min="4" max="26" width="4.125" style="4" customWidth="1"/>
    <col min="27" max="27" width="24" style="3" customWidth="1"/>
    <col min="28" max="28" width="10.875" style="3" customWidth="1"/>
    <col min="29" max="29" width="8.375" style="3" customWidth="1"/>
    <col min="30" max="31" width="11.5" style="2"/>
    <col min="32" max="16384" width="11.5" style="1"/>
  </cols>
  <sheetData>
    <row r="1" spans="1:181" ht="17.100000000000001" customHeight="1">
      <c r="A1" s="340"/>
      <c r="B1" s="341"/>
      <c r="C1" s="173" t="s">
        <v>156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5"/>
      <c r="Z1" s="182"/>
      <c r="AA1" s="183"/>
      <c r="AB1" s="183"/>
      <c r="AC1" s="184"/>
    </row>
    <row r="2" spans="1:181" ht="16.5" customHeight="1">
      <c r="A2" s="342"/>
      <c r="B2" s="343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8"/>
      <c r="Z2" s="185" t="s">
        <v>157</v>
      </c>
      <c r="AA2" s="186"/>
      <c r="AB2" s="186"/>
      <c r="AC2" s="187"/>
    </row>
    <row r="3" spans="1:181" ht="29.1" customHeight="1">
      <c r="A3" s="342"/>
      <c r="B3" s="343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8"/>
      <c r="Z3" s="188" t="s">
        <v>2</v>
      </c>
      <c r="AA3" s="189"/>
      <c r="AB3" s="189"/>
      <c r="AC3" s="190"/>
    </row>
    <row r="4" spans="1:181" ht="17.25" customHeight="1" thickBot="1">
      <c r="A4" s="344"/>
      <c r="B4" s="345"/>
      <c r="C4" s="179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1"/>
      <c r="Z4" s="191" t="s">
        <v>3</v>
      </c>
      <c r="AA4" s="192"/>
      <c r="AB4" s="192"/>
      <c r="AC4" s="193"/>
    </row>
    <row r="5" spans="1:181" s="71" customFormat="1" ht="21" customHeight="1" thickBot="1">
      <c r="A5" s="149" t="s">
        <v>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1"/>
      <c r="AD5" s="2"/>
      <c r="AE5" s="2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</row>
    <row r="6" spans="1:181" ht="36" customHeight="1" thickBot="1">
      <c r="A6" s="152" t="s">
        <v>158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4"/>
      <c r="AE6" s="77"/>
    </row>
    <row r="7" spans="1:181" s="71" customFormat="1" ht="24" customHeight="1" thickBot="1">
      <c r="A7" s="155" t="s">
        <v>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7"/>
      <c r="Y7" s="155" t="s">
        <v>7</v>
      </c>
      <c r="Z7" s="156"/>
      <c r="AA7" s="156"/>
      <c r="AB7" s="156"/>
      <c r="AC7" s="157"/>
      <c r="AD7" s="2"/>
      <c r="AE7" s="2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</row>
    <row r="8" spans="1:181" ht="126" customHeight="1" thickBot="1">
      <c r="A8" s="76" t="s">
        <v>8</v>
      </c>
      <c r="B8" s="158" t="s">
        <v>9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60"/>
      <c r="Y8" s="161" t="s">
        <v>10</v>
      </c>
      <c r="Z8" s="162"/>
      <c r="AA8" s="162"/>
      <c r="AB8" s="162"/>
      <c r="AC8" s="163"/>
    </row>
    <row r="9" spans="1:181" s="74" customFormat="1" ht="15" customHeight="1" thickBot="1">
      <c r="A9" s="194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6"/>
      <c r="AD9" s="75"/>
      <c r="AE9" s="75"/>
    </row>
    <row r="10" spans="1:181" s="72" customFormat="1" ht="20.100000000000001" customHeight="1" thickBot="1">
      <c r="A10" s="197" t="s">
        <v>11</v>
      </c>
      <c r="B10" s="198"/>
      <c r="C10" s="201" t="s">
        <v>12</v>
      </c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3"/>
      <c r="AA10" s="204" t="s">
        <v>13</v>
      </c>
      <c r="AB10" s="207" t="s">
        <v>14</v>
      </c>
      <c r="AC10" s="208"/>
      <c r="AD10" s="73"/>
      <c r="AE10" s="73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</row>
    <row r="11" spans="1:181" s="72" customFormat="1" ht="33.950000000000003" customHeight="1" thickBot="1">
      <c r="A11" s="199"/>
      <c r="B11" s="200"/>
      <c r="C11" s="353" t="s">
        <v>15</v>
      </c>
      <c r="D11" s="337"/>
      <c r="E11" s="337" t="s">
        <v>16</v>
      </c>
      <c r="F11" s="337"/>
      <c r="G11" s="337" t="s">
        <v>17</v>
      </c>
      <c r="H11" s="337"/>
      <c r="I11" s="337" t="s">
        <v>18</v>
      </c>
      <c r="J11" s="337"/>
      <c r="K11" s="337" t="s">
        <v>19</v>
      </c>
      <c r="L11" s="337"/>
      <c r="M11" s="337" t="s">
        <v>20</v>
      </c>
      <c r="N11" s="337"/>
      <c r="O11" s="337" t="s">
        <v>21</v>
      </c>
      <c r="P11" s="337"/>
      <c r="Q11" s="337" t="s">
        <v>22</v>
      </c>
      <c r="R11" s="337"/>
      <c r="S11" s="346" t="s">
        <v>23</v>
      </c>
      <c r="T11" s="346"/>
      <c r="U11" s="337" t="s">
        <v>24</v>
      </c>
      <c r="V11" s="337"/>
      <c r="W11" s="360" t="s">
        <v>25</v>
      </c>
      <c r="X11" s="360"/>
      <c r="Y11" s="346" t="s">
        <v>26</v>
      </c>
      <c r="Z11" s="347"/>
      <c r="AA11" s="205"/>
      <c r="AB11" s="209"/>
      <c r="AC11" s="210"/>
      <c r="AD11" s="73"/>
      <c r="AE11" s="73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</row>
    <row r="12" spans="1:181" s="71" customFormat="1" ht="41.1" customHeight="1" thickBot="1">
      <c r="A12" s="354"/>
      <c r="B12" s="355"/>
      <c r="C12" s="79" t="s">
        <v>27</v>
      </c>
      <c r="D12" s="80" t="s">
        <v>28</v>
      </c>
      <c r="E12" s="80" t="s">
        <v>27</v>
      </c>
      <c r="F12" s="80" t="s">
        <v>28</v>
      </c>
      <c r="G12" s="80" t="s">
        <v>27</v>
      </c>
      <c r="H12" s="80" t="s">
        <v>28</v>
      </c>
      <c r="I12" s="80" t="s">
        <v>27</v>
      </c>
      <c r="J12" s="80" t="s">
        <v>28</v>
      </c>
      <c r="K12" s="81" t="s">
        <v>27</v>
      </c>
      <c r="L12" s="81" t="s">
        <v>28</v>
      </c>
      <c r="M12" s="80" t="s">
        <v>27</v>
      </c>
      <c r="N12" s="80" t="s">
        <v>28</v>
      </c>
      <c r="O12" s="80" t="s">
        <v>27</v>
      </c>
      <c r="P12" s="80" t="s">
        <v>28</v>
      </c>
      <c r="Q12" s="80" t="s">
        <v>27</v>
      </c>
      <c r="R12" s="80" t="s">
        <v>28</v>
      </c>
      <c r="S12" s="80" t="s">
        <v>27</v>
      </c>
      <c r="T12" s="80" t="s">
        <v>28</v>
      </c>
      <c r="U12" s="80" t="s">
        <v>27</v>
      </c>
      <c r="V12" s="82" t="s">
        <v>28</v>
      </c>
      <c r="W12" s="83" t="s">
        <v>27</v>
      </c>
      <c r="X12" s="84" t="s">
        <v>28</v>
      </c>
      <c r="Y12" s="85" t="s">
        <v>27</v>
      </c>
      <c r="Z12" s="82" t="s">
        <v>28</v>
      </c>
      <c r="AA12" s="368"/>
      <c r="AB12" s="338"/>
      <c r="AC12" s="339"/>
      <c r="AD12" s="2"/>
      <c r="AE12" s="2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</row>
    <row r="13" spans="1:181" s="2" customFormat="1" ht="17.100000000000001" customHeight="1" thickBot="1">
      <c r="A13" s="356" t="s">
        <v>47</v>
      </c>
      <c r="B13" s="357"/>
      <c r="C13" s="70"/>
      <c r="D13" s="69"/>
      <c r="E13" s="68"/>
      <c r="F13" s="67"/>
      <c r="G13" s="64"/>
      <c r="H13" s="64"/>
      <c r="I13" s="64"/>
      <c r="J13" s="66"/>
      <c r="K13" s="26"/>
      <c r="L13" s="26"/>
      <c r="M13" s="65"/>
      <c r="N13" s="64"/>
      <c r="O13" s="64"/>
      <c r="P13" s="64"/>
      <c r="Q13" s="64"/>
      <c r="R13" s="64"/>
      <c r="S13" s="64"/>
      <c r="T13" s="64"/>
      <c r="U13" s="64"/>
      <c r="V13" s="66"/>
      <c r="W13" s="27"/>
      <c r="X13" s="27"/>
      <c r="Y13" s="65"/>
      <c r="Z13" s="64"/>
      <c r="AA13" s="331" t="s">
        <v>159</v>
      </c>
      <c r="AB13" s="325" t="s">
        <v>160</v>
      </c>
      <c r="AC13" s="326"/>
      <c r="AJ13" s="63">
        <v>0</v>
      </c>
    </row>
    <row r="14" spans="1:181" s="12" customFormat="1" ht="21.95" customHeight="1" thickBot="1">
      <c r="A14" s="358"/>
      <c r="B14" s="359"/>
      <c r="C14" s="62">
        <v>1</v>
      </c>
      <c r="D14" s="61"/>
      <c r="E14" s="60">
        <v>1</v>
      </c>
      <c r="F14" s="42"/>
      <c r="G14" s="18">
        <v>1</v>
      </c>
      <c r="H14" s="18"/>
      <c r="I14" s="18">
        <v>1</v>
      </c>
      <c r="J14" s="58"/>
      <c r="K14" s="18">
        <v>1</v>
      </c>
      <c r="L14" s="40"/>
      <c r="M14" s="59">
        <v>1</v>
      </c>
      <c r="N14" s="42"/>
      <c r="O14" s="18">
        <v>1</v>
      </c>
      <c r="P14" s="18"/>
      <c r="Q14" s="18">
        <v>1</v>
      </c>
      <c r="R14" s="18"/>
      <c r="S14" s="18">
        <v>1</v>
      </c>
      <c r="T14" s="18"/>
      <c r="U14" s="18">
        <v>1</v>
      </c>
      <c r="V14" s="58"/>
      <c r="W14" s="18">
        <v>1</v>
      </c>
      <c r="X14" s="18"/>
      <c r="Y14" s="40">
        <v>1</v>
      </c>
      <c r="Z14" s="18"/>
      <c r="AA14" s="332"/>
      <c r="AB14" s="327"/>
      <c r="AC14" s="328"/>
      <c r="AD14" s="13"/>
      <c r="AE14" s="13"/>
      <c r="AJ14" s="57">
        <v>1</v>
      </c>
    </row>
    <row r="15" spans="1:181" s="12" customFormat="1" ht="24.95" customHeight="1">
      <c r="A15" s="329" t="s">
        <v>49</v>
      </c>
      <c r="B15" s="330"/>
      <c r="C15" s="25"/>
      <c r="D15" s="53"/>
      <c r="E15" s="18"/>
      <c r="F15" s="53"/>
      <c r="G15" s="53"/>
      <c r="H15" s="53"/>
      <c r="I15" s="53"/>
      <c r="J15" s="53"/>
      <c r="K15" s="20"/>
      <c r="L15" s="21"/>
      <c r="M15" s="56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331" t="s">
        <v>159</v>
      </c>
      <c r="AB15" s="325" t="s">
        <v>160</v>
      </c>
      <c r="AC15" s="326"/>
      <c r="AD15" s="13"/>
      <c r="AE15" s="13"/>
    </row>
    <row r="16" spans="1:181" s="12" customFormat="1" ht="24.95" customHeight="1" thickBot="1">
      <c r="A16" s="329"/>
      <c r="B16" s="330"/>
      <c r="C16" s="25"/>
      <c r="D16" s="53"/>
      <c r="E16" s="18"/>
      <c r="F16" s="53"/>
      <c r="G16" s="18">
        <v>1</v>
      </c>
      <c r="H16" s="53"/>
      <c r="I16" s="53"/>
      <c r="J16" s="53"/>
      <c r="L16" s="18"/>
      <c r="M16" s="55"/>
      <c r="N16" s="54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332"/>
      <c r="AB16" s="327"/>
      <c r="AC16" s="328"/>
      <c r="AD16" s="13"/>
      <c r="AE16" s="13"/>
    </row>
    <row r="17" spans="1:31" s="2" customFormat="1" ht="17.100000000000001" customHeight="1">
      <c r="A17" s="369" t="s">
        <v>50</v>
      </c>
      <c r="B17" s="370"/>
      <c r="C17" s="32"/>
      <c r="D17" s="52"/>
      <c r="E17" s="29"/>
      <c r="F17" s="29"/>
      <c r="G17" s="27"/>
      <c r="H17" s="30"/>
      <c r="I17" s="30"/>
      <c r="J17" s="30"/>
      <c r="K17" s="26"/>
      <c r="L17" s="51"/>
      <c r="M17" s="30"/>
      <c r="N17" s="47"/>
      <c r="O17" s="35"/>
      <c r="P17" s="34"/>
      <c r="Q17" s="34"/>
      <c r="R17" s="20"/>
      <c r="S17" s="20"/>
      <c r="T17" s="20"/>
      <c r="U17" s="20"/>
      <c r="V17" s="20"/>
      <c r="W17" s="20"/>
      <c r="X17" s="20"/>
      <c r="Y17" s="29"/>
      <c r="Z17" s="29"/>
      <c r="AA17" s="331" t="s">
        <v>159</v>
      </c>
      <c r="AB17" s="325" t="s">
        <v>160</v>
      </c>
      <c r="AC17" s="326"/>
    </row>
    <row r="18" spans="1:31" s="12" customFormat="1" ht="21.95" customHeight="1" thickBot="1">
      <c r="A18" s="329"/>
      <c r="B18" s="330"/>
      <c r="C18" s="25"/>
      <c r="D18" s="24"/>
      <c r="E18" s="18"/>
      <c r="F18" s="18"/>
      <c r="G18" s="18">
        <v>1</v>
      </c>
      <c r="H18" s="18"/>
      <c r="I18" s="18"/>
      <c r="J18" s="18"/>
      <c r="K18" s="33"/>
      <c r="L18" s="22"/>
      <c r="M18" s="18"/>
      <c r="N18" s="18"/>
      <c r="O18" s="18"/>
      <c r="P18" s="20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332"/>
      <c r="AB18" s="327"/>
      <c r="AC18" s="328"/>
      <c r="AD18" s="13"/>
      <c r="AE18" s="13"/>
    </row>
    <row r="19" spans="1:31" s="12" customFormat="1" ht="21.95" customHeight="1">
      <c r="A19" s="329" t="s">
        <v>51</v>
      </c>
      <c r="B19" s="330"/>
      <c r="C19" s="25"/>
      <c r="D19" s="43"/>
      <c r="E19" s="18"/>
      <c r="F19" s="18"/>
      <c r="G19" s="18"/>
      <c r="H19" s="22"/>
      <c r="I19" s="22"/>
      <c r="J19" s="22"/>
      <c r="K19" s="18"/>
      <c r="L19" s="42"/>
      <c r="M19" s="30"/>
      <c r="N19" s="30"/>
      <c r="O19" s="20"/>
      <c r="P19" s="50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331" t="s">
        <v>159</v>
      </c>
      <c r="AB19" s="325" t="s">
        <v>160</v>
      </c>
      <c r="AC19" s="326"/>
      <c r="AD19" s="13"/>
      <c r="AE19" s="13"/>
    </row>
    <row r="20" spans="1:31" s="12" customFormat="1" ht="21.95" customHeight="1" thickBot="1">
      <c r="A20" s="329"/>
      <c r="B20" s="330"/>
      <c r="C20" s="25"/>
      <c r="D20" s="43"/>
      <c r="E20" s="18"/>
      <c r="F20" s="18"/>
      <c r="G20" s="18"/>
      <c r="H20" s="22"/>
      <c r="I20" s="22"/>
      <c r="J20" s="22"/>
      <c r="K20" s="42">
        <v>1</v>
      </c>
      <c r="L20" s="18"/>
      <c r="M20" s="18"/>
      <c r="N20" s="18"/>
      <c r="O20" s="18"/>
      <c r="P20" s="49"/>
      <c r="Q20" s="20"/>
      <c r="R20" s="20"/>
      <c r="S20" s="20"/>
      <c r="T20" s="20"/>
      <c r="U20" s="20"/>
      <c r="V20" s="20"/>
      <c r="W20" s="20"/>
      <c r="X20" s="20"/>
      <c r="Y20" s="18"/>
      <c r="Z20" s="18"/>
      <c r="AA20" s="332"/>
      <c r="AB20" s="327"/>
      <c r="AC20" s="328"/>
      <c r="AD20" s="13"/>
      <c r="AE20" s="13"/>
    </row>
    <row r="21" spans="1:31" s="12" customFormat="1" ht="21.95" customHeight="1">
      <c r="A21" s="329" t="s">
        <v>52</v>
      </c>
      <c r="B21" s="330"/>
      <c r="C21" s="25"/>
      <c r="D21" s="43"/>
      <c r="E21" s="18"/>
      <c r="F21" s="18"/>
      <c r="G21" s="18"/>
      <c r="H21" s="22"/>
      <c r="I21" s="22"/>
      <c r="J21" s="22"/>
      <c r="K21" s="18"/>
      <c r="L21" s="22"/>
      <c r="M21" s="18">
        <v>1</v>
      </c>
      <c r="N21" s="18"/>
      <c r="O21" s="30"/>
      <c r="P21" s="47"/>
      <c r="Q21" s="21"/>
      <c r="R21" s="20"/>
      <c r="S21" s="20"/>
      <c r="T21" s="20"/>
      <c r="U21" s="20"/>
      <c r="V21" s="20"/>
      <c r="W21" s="20"/>
      <c r="X21" s="20"/>
      <c r="Y21" s="18"/>
      <c r="Z21" s="18"/>
      <c r="AA21" s="331" t="s">
        <v>159</v>
      </c>
      <c r="AB21" s="325" t="s">
        <v>160</v>
      </c>
      <c r="AC21" s="326"/>
      <c r="AD21" s="13"/>
      <c r="AE21" s="13"/>
    </row>
    <row r="22" spans="1:31" s="12" customFormat="1" ht="21.95" customHeight="1" thickBot="1">
      <c r="A22" s="329"/>
      <c r="B22" s="330"/>
      <c r="C22" s="25"/>
      <c r="D22" s="43"/>
      <c r="E22" s="18"/>
      <c r="F22" s="18"/>
      <c r="G22" s="18"/>
      <c r="H22" s="22"/>
      <c r="I22" s="22"/>
      <c r="J22" s="22"/>
      <c r="K22" s="18"/>
      <c r="L22" s="18"/>
      <c r="M22" s="18"/>
      <c r="N22" s="18"/>
      <c r="O22" s="18"/>
      <c r="P22" s="40"/>
      <c r="Q22" s="21"/>
      <c r="R22" s="20"/>
      <c r="S22" s="20"/>
      <c r="T22" s="20"/>
      <c r="U22" s="20"/>
      <c r="V22" s="20"/>
      <c r="W22" s="20"/>
      <c r="X22" s="20"/>
      <c r="Y22" s="18"/>
      <c r="Z22" s="18"/>
      <c r="AA22" s="332"/>
      <c r="AB22" s="327"/>
      <c r="AC22" s="328"/>
      <c r="AD22" s="13"/>
      <c r="AE22" s="13"/>
    </row>
    <row r="23" spans="1:31" s="12" customFormat="1" ht="21.95" customHeight="1">
      <c r="A23" s="329" t="s">
        <v>53</v>
      </c>
      <c r="B23" s="330"/>
      <c r="C23" s="25"/>
      <c r="D23" s="43"/>
      <c r="E23" s="18"/>
      <c r="F23" s="18"/>
      <c r="G23" s="18"/>
      <c r="H23" s="22"/>
      <c r="I23" s="22"/>
      <c r="J23" s="22"/>
      <c r="K23" s="18"/>
      <c r="L23" s="18"/>
      <c r="M23" s="18"/>
      <c r="N23" s="18"/>
      <c r="O23" s="27"/>
      <c r="P23" s="48"/>
      <c r="Q23" s="21"/>
      <c r="R23" s="20"/>
      <c r="S23" s="18">
        <v>1</v>
      </c>
      <c r="T23" s="20"/>
      <c r="U23" s="20"/>
      <c r="V23" s="20"/>
      <c r="W23" s="20"/>
      <c r="X23" s="20"/>
      <c r="Y23" s="18"/>
      <c r="Z23" s="18"/>
      <c r="AA23" s="331" t="s">
        <v>159</v>
      </c>
      <c r="AB23" s="325" t="s">
        <v>160</v>
      </c>
      <c r="AC23" s="326"/>
      <c r="AD23" s="13"/>
      <c r="AE23" s="13"/>
    </row>
    <row r="24" spans="1:31" s="12" customFormat="1" ht="21.95" customHeight="1" thickBot="1">
      <c r="A24" s="329"/>
      <c r="B24" s="330"/>
      <c r="C24" s="25"/>
      <c r="D24" s="43"/>
      <c r="E24" s="18"/>
      <c r="F24" s="18"/>
      <c r="G24" s="18"/>
      <c r="H24" s="22"/>
      <c r="I24" s="18"/>
      <c r="J24" s="22"/>
      <c r="K24" s="18"/>
      <c r="L24" s="18"/>
      <c r="M24" s="18"/>
      <c r="N24" s="18"/>
      <c r="O24" s="18"/>
      <c r="P24" s="40"/>
      <c r="Q24" s="21"/>
      <c r="R24" s="20"/>
      <c r="S24" s="20"/>
      <c r="T24" s="20"/>
      <c r="U24" s="20"/>
      <c r="V24" s="20"/>
      <c r="W24" s="20"/>
      <c r="X24" s="20"/>
      <c r="Y24" s="18"/>
      <c r="Z24" s="18"/>
      <c r="AA24" s="332"/>
      <c r="AB24" s="327"/>
      <c r="AC24" s="328"/>
      <c r="AD24" s="13"/>
      <c r="AE24" s="13"/>
    </row>
    <row r="25" spans="1:31" s="12" customFormat="1" ht="21.95" customHeight="1">
      <c r="A25" s="329" t="s">
        <v>54</v>
      </c>
      <c r="B25" s="330"/>
      <c r="C25" s="25"/>
      <c r="D25" s="43"/>
      <c r="E25" s="18"/>
      <c r="F25" s="18"/>
      <c r="G25" s="18"/>
      <c r="H25" s="22"/>
      <c r="I25" s="22"/>
      <c r="J25" s="22"/>
      <c r="K25" s="18"/>
      <c r="L25" s="18"/>
      <c r="M25" s="22"/>
      <c r="N25" s="22"/>
      <c r="O25" s="30"/>
      <c r="P25" s="47"/>
      <c r="Q25" s="21"/>
      <c r="R25" s="20"/>
      <c r="S25" s="20"/>
      <c r="T25" s="20"/>
      <c r="U25" s="18">
        <v>1</v>
      </c>
      <c r="V25" s="20"/>
      <c r="W25" s="20"/>
      <c r="X25" s="20"/>
      <c r="Y25" s="18"/>
      <c r="Z25" s="18"/>
      <c r="AA25" s="331" t="s">
        <v>159</v>
      </c>
      <c r="AB25" s="325" t="s">
        <v>160</v>
      </c>
      <c r="AC25" s="326"/>
      <c r="AD25" s="13"/>
      <c r="AE25" s="13"/>
    </row>
    <row r="26" spans="1:31" s="12" customFormat="1" ht="21.95" customHeight="1" thickBot="1">
      <c r="A26" s="329"/>
      <c r="B26" s="330"/>
      <c r="C26" s="25"/>
      <c r="D26" s="43"/>
      <c r="E26" s="18"/>
      <c r="F26" s="18"/>
      <c r="G26" s="18"/>
      <c r="H26" s="22"/>
      <c r="I26" s="18"/>
      <c r="J26" s="22"/>
      <c r="K26" s="18"/>
      <c r="L26" s="18"/>
      <c r="M26" s="22"/>
      <c r="N26" s="18"/>
      <c r="O26" s="18"/>
      <c r="P26" s="40"/>
      <c r="Q26" s="21"/>
      <c r="R26" s="20"/>
      <c r="S26" s="18"/>
      <c r="T26" s="18"/>
      <c r="U26" s="20"/>
      <c r="V26" s="20"/>
      <c r="W26" s="20"/>
      <c r="X26" s="20"/>
      <c r="Y26" s="18"/>
      <c r="Z26" s="18"/>
      <c r="AA26" s="332"/>
      <c r="AB26" s="327"/>
      <c r="AC26" s="328"/>
      <c r="AD26" s="13"/>
      <c r="AE26" s="13"/>
    </row>
    <row r="27" spans="1:31" s="12" customFormat="1" ht="21.95" customHeight="1">
      <c r="A27" s="329" t="s">
        <v>55</v>
      </c>
      <c r="B27" s="330"/>
      <c r="C27" s="25"/>
      <c r="D27" s="43"/>
      <c r="E27" s="18"/>
      <c r="F27" s="18"/>
      <c r="G27" s="18"/>
      <c r="H27" s="22"/>
      <c r="I27" s="22"/>
      <c r="J27" s="22"/>
      <c r="K27" s="18"/>
      <c r="L27" s="18"/>
      <c r="M27" s="22"/>
      <c r="N27" s="41"/>
      <c r="O27" s="46"/>
      <c r="P27" s="45"/>
      <c r="Q27" s="44"/>
      <c r="R27" s="20"/>
      <c r="S27" s="20"/>
      <c r="T27" s="20"/>
      <c r="U27" s="20"/>
      <c r="V27" s="20"/>
      <c r="W27" s="20"/>
      <c r="X27" s="20"/>
      <c r="Y27" s="18"/>
      <c r="Z27" s="18"/>
      <c r="AA27" s="331" t="s">
        <v>159</v>
      </c>
      <c r="AB27" s="325" t="s">
        <v>160</v>
      </c>
      <c r="AC27" s="326"/>
      <c r="AD27" s="13"/>
      <c r="AE27" s="13"/>
    </row>
    <row r="28" spans="1:31" s="12" customFormat="1" ht="21.95" customHeight="1" thickBot="1">
      <c r="A28" s="329"/>
      <c r="B28" s="330"/>
      <c r="C28" s="25"/>
      <c r="D28" s="43"/>
      <c r="E28" s="18"/>
      <c r="F28" s="18"/>
      <c r="G28" s="18"/>
      <c r="H28" s="22"/>
      <c r="I28" s="22">
        <v>1</v>
      </c>
      <c r="J28" s="41"/>
      <c r="K28" s="42"/>
      <c r="L28" s="42"/>
      <c r="M28" s="41"/>
      <c r="N28" s="18"/>
      <c r="O28" s="18"/>
      <c r="P28" s="40"/>
      <c r="Q28" s="21"/>
      <c r="R28" s="39"/>
      <c r="S28" s="20"/>
      <c r="T28" s="20"/>
      <c r="U28" s="20"/>
      <c r="V28" s="20"/>
      <c r="W28" s="20"/>
      <c r="X28" s="20"/>
      <c r="Y28" s="18"/>
      <c r="Z28" s="18"/>
      <c r="AA28" s="332"/>
      <c r="AB28" s="327"/>
      <c r="AC28" s="328"/>
      <c r="AD28" s="13"/>
      <c r="AE28" s="13"/>
    </row>
    <row r="29" spans="1:31" s="2" customFormat="1" ht="17.100000000000001" customHeight="1">
      <c r="A29" s="329" t="s">
        <v>56</v>
      </c>
      <c r="B29" s="330"/>
      <c r="C29" s="32"/>
      <c r="D29" s="38"/>
      <c r="E29" s="20"/>
      <c r="F29" s="20"/>
      <c r="G29" s="31"/>
      <c r="H29" s="29"/>
      <c r="I29" s="27"/>
      <c r="J29" s="30"/>
      <c r="K29" s="30"/>
      <c r="L29" s="30"/>
      <c r="M29" s="26"/>
      <c r="N29" s="29"/>
      <c r="O29" s="29"/>
      <c r="P29" s="37"/>
      <c r="Q29" s="36"/>
      <c r="R29" s="30"/>
      <c r="S29" s="35"/>
      <c r="T29" s="34"/>
      <c r="U29" s="34"/>
      <c r="V29" s="34"/>
      <c r="W29" s="34"/>
      <c r="X29" s="34"/>
      <c r="Y29" s="20"/>
      <c r="Z29" s="26"/>
      <c r="AA29" s="331" t="s">
        <v>159</v>
      </c>
      <c r="AB29" s="325" t="s">
        <v>160</v>
      </c>
      <c r="AC29" s="326"/>
    </row>
    <row r="30" spans="1:31" s="12" customFormat="1" ht="26.1" customHeight="1" thickBot="1">
      <c r="A30" s="329"/>
      <c r="B30" s="330"/>
      <c r="C30" s="25"/>
      <c r="D30" s="24"/>
      <c r="E30" s="24"/>
      <c r="F30" s="24"/>
      <c r="G30" s="18"/>
      <c r="H30" s="18"/>
      <c r="I30" s="18"/>
      <c r="J30" s="18"/>
      <c r="K30" s="18"/>
      <c r="L30" s="18"/>
      <c r="M30" s="18"/>
      <c r="N30" s="18"/>
      <c r="O30" s="18"/>
      <c r="P30" s="33"/>
      <c r="Q30" s="23"/>
      <c r="R30" s="22"/>
      <c r="S30" s="21"/>
      <c r="T30" s="20"/>
      <c r="U30" s="20"/>
      <c r="V30" s="20"/>
      <c r="W30" s="20"/>
      <c r="X30" s="20"/>
      <c r="Y30" s="18">
        <v>1</v>
      </c>
      <c r="Z30" s="18"/>
      <c r="AA30" s="332"/>
      <c r="AB30" s="327"/>
      <c r="AC30" s="328"/>
      <c r="AD30" s="13"/>
      <c r="AE30" s="13"/>
    </row>
    <row r="31" spans="1:31" s="2" customFormat="1" ht="17.100000000000001" customHeight="1">
      <c r="A31" s="348" t="s">
        <v>57</v>
      </c>
      <c r="B31" s="349"/>
      <c r="C31" s="32"/>
      <c r="D31" s="31"/>
      <c r="E31" s="31"/>
      <c r="F31" s="31"/>
      <c r="G31" s="31"/>
      <c r="H31" s="26"/>
      <c r="I31" s="30"/>
      <c r="J31" s="30"/>
      <c r="K31" s="30"/>
      <c r="L31" s="30"/>
      <c r="M31" s="30"/>
      <c r="N31" s="30"/>
      <c r="O31" s="26"/>
      <c r="P31" s="29"/>
      <c r="Q31" s="28"/>
      <c r="R31" s="27"/>
      <c r="S31" s="21"/>
      <c r="T31" s="20"/>
      <c r="U31" s="20"/>
      <c r="V31" s="20"/>
      <c r="W31" s="20"/>
      <c r="X31" s="20"/>
      <c r="Y31" s="20"/>
      <c r="Z31" s="26"/>
      <c r="AA31" s="331" t="s">
        <v>159</v>
      </c>
      <c r="AB31" s="325" t="s">
        <v>160</v>
      </c>
      <c r="AC31" s="326"/>
    </row>
    <row r="32" spans="1:31" s="12" customFormat="1" ht="23.1" customHeight="1" thickBot="1">
      <c r="A32" s="348"/>
      <c r="B32" s="349"/>
      <c r="C32" s="25"/>
      <c r="D32" s="24"/>
      <c r="E32" s="24"/>
      <c r="F32" s="24"/>
      <c r="G32" s="24"/>
      <c r="H32" s="18"/>
      <c r="I32" s="18"/>
      <c r="J32" s="18"/>
      <c r="K32" s="18"/>
      <c r="L32" s="18"/>
      <c r="M32" s="18"/>
      <c r="N32" s="18"/>
      <c r="O32" s="18"/>
      <c r="P32" s="18"/>
      <c r="Q32" s="23"/>
      <c r="R32" s="22"/>
      <c r="S32" s="21"/>
      <c r="T32" s="20"/>
      <c r="U32" s="20"/>
      <c r="V32" s="20"/>
      <c r="W32" s="20"/>
      <c r="X32" s="20"/>
      <c r="Y32" s="19">
        <v>1</v>
      </c>
      <c r="Z32" s="18"/>
      <c r="AA32" s="332"/>
      <c r="AB32" s="327"/>
      <c r="AC32" s="328"/>
      <c r="AD32" s="13"/>
      <c r="AE32" s="13"/>
    </row>
    <row r="33" spans="1:31" s="12" customFormat="1" ht="39.950000000000003" customHeight="1" thickBot="1">
      <c r="A33" s="350" t="s">
        <v>144</v>
      </c>
      <c r="B33" s="351"/>
      <c r="C33" s="17">
        <f t="shared" ref="C33:Z33" si="0">SUM(C14:C32)</f>
        <v>1</v>
      </c>
      <c r="D33" s="16">
        <f t="shared" si="0"/>
        <v>0</v>
      </c>
      <c r="E33" s="16">
        <f t="shared" si="0"/>
        <v>1</v>
      </c>
      <c r="F33" s="16">
        <f t="shared" si="0"/>
        <v>0</v>
      </c>
      <c r="G33" s="16">
        <f t="shared" si="0"/>
        <v>3</v>
      </c>
      <c r="H33" s="16">
        <f t="shared" si="0"/>
        <v>0</v>
      </c>
      <c r="I33" s="16">
        <f t="shared" si="0"/>
        <v>2</v>
      </c>
      <c r="J33" s="16">
        <f t="shared" si="0"/>
        <v>0</v>
      </c>
      <c r="K33" s="16">
        <f t="shared" si="0"/>
        <v>2</v>
      </c>
      <c r="L33" s="16">
        <f t="shared" si="0"/>
        <v>0</v>
      </c>
      <c r="M33" s="16">
        <f t="shared" si="0"/>
        <v>2</v>
      </c>
      <c r="N33" s="16">
        <f t="shared" si="0"/>
        <v>0</v>
      </c>
      <c r="O33" s="16">
        <f t="shared" si="0"/>
        <v>1</v>
      </c>
      <c r="P33" s="16">
        <f t="shared" si="0"/>
        <v>0</v>
      </c>
      <c r="Q33" s="16">
        <f t="shared" si="0"/>
        <v>1</v>
      </c>
      <c r="R33" s="16">
        <f t="shared" si="0"/>
        <v>0</v>
      </c>
      <c r="S33" s="16">
        <f t="shared" si="0"/>
        <v>2</v>
      </c>
      <c r="T33" s="16">
        <f t="shared" si="0"/>
        <v>0</v>
      </c>
      <c r="U33" s="16">
        <f t="shared" si="0"/>
        <v>2</v>
      </c>
      <c r="V33" s="16">
        <f t="shared" si="0"/>
        <v>0</v>
      </c>
      <c r="W33" s="16">
        <f t="shared" si="0"/>
        <v>1</v>
      </c>
      <c r="X33" s="16">
        <f t="shared" si="0"/>
        <v>0</v>
      </c>
      <c r="Y33" s="16">
        <f t="shared" si="0"/>
        <v>3</v>
      </c>
      <c r="Z33" s="15">
        <f t="shared" si="0"/>
        <v>0</v>
      </c>
      <c r="AA33" s="14">
        <f>(C33+E33+G33+I33+K33+M33+O33+Q33+S33+U33+W33+Y33)</f>
        <v>21</v>
      </c>
      <c r="AB33" s="336" t="s">
        <v>145</v>
      </c>
      <c r="AC33" s="288"/>
      <c r="AD33" s="13"/>
      <c r="AE33" s="13"/>
    </row>
    <row r="34" spans="1:31" ht="18.95" customHeight="1" thickBot="1">
      <c r="A34" s="333" t="s">
        <v>146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  <c r="AC34" s="335"/>
    </row>
    <row r="35" spans="1:31" ht="12.95" customHeight="1" thickBot="1">
      <c r="A35" s="361"/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</row>
    <row r="36" spans="1:31" ht="30" customHeight="1" thickBot="1">
      <c r="A36" s="366" t="s">
        <v>147</v>
      </c>
      <c r="B36" s="367"/>
      <c r="C36" s="295" t="s">
        <v>15</v>
      </c>
      <c r="D36" s="296"/>
      <c r="E36" s="295" t="s">
        <v>16</v>
      </c>
      <c r="F36" s="296"/>
      <c r="G36" s="295" t="s">
        <v>17</v>
      </c>
      <c r="H36" s="296"/>
      <c r="I36" s="295" t="s">
        <v>18</v>
      </c>
      <c r="J36" s="296"/>
      <c r="K36" s="295" t="s">
        <v>19</v>
      </c>
      <c r="L36" s="296"/>
      <c r="M36" s="295" t="s">
        <v>20</v>
      </c>
      <c r="N36" s="296"/>
      <c r="O36" s="295" t="s">
        <v>21</v>
      </c>
      <c r="P36" s="296"/>
      <c r="Q36" s="295" t="s">
        <v>22</v>
      </c>
      <c r="R36" s="296"/>
      <c r="S36" s="295" t="s">
        <v>23</v>
      </c>
      <c r="T36" s="296"/>
      <c r="U36" s="295" t="s">
        <v>24</v>
      </c>
      <c r="V36" s="296"/>
      <c r="W36" s="295" t="s">
        <v>25</v>
      </c>
      <c r="X36" s="296"/>
      <c r="Y36" s="295" t="s">
        <v>26</v>
      </c>
      <c r="Z36" s="296"/>
      <c r="AA36" s="86" t="s">
        <v>148</v>
      </c>
      <c r="AB36" s="297" t="s">
        <v>149</v>
      </c>
      <c r="AC36" s="298"/>
    </row>
    <row r="37" spans="1:31" ht="36" customHeight="1" thickBot="1">
      <c r="A37" s="299" t="s">
        <v>150</v>
      </c>
      <c r="B37" s="300"/>
      <c r="C37" s="11">
        <f t="shared" ref="C37:Z37" si="1">C33</f>
        <v>1</v>
      </c>
      <c r="D37" s="10">
        <f t="shared" si="1"/>
        <v>0</v>
      </c>
      <c r="E37" s="11">
        <f t="shared" si="1"/>
        <v>1</v>
      </c>
      <c r="F37" s="10">
        <f t="shared" si="1"/>
        <v>0</v>
      </c>
      <c r="G37" s="11">
        <f t="shared" si="1"/>
        <v>3</v>
      </c>
      <c r="H37" s="10">
        <f t="shared" si="1"/>
        <v>0</v>
      </c>
      <c r="I37" s="11">
        <f t="shared" si="1"/>
        <v>2</v>
      </c>
      <c r="J37" s="10">
        <f t="shared" si="1"/>
        <v>0</v>
      </c>
      <c r="K37" s="8">
        <f t="shared" si="1"/>
        <v>2</v>
      </c>
      <c r="L37" s="9">
        <f t="shared" si="1"/>
        <v>0</v>
      </c>
      <c r="M37" s="8">
        <f t="shared" si="1"/>
        <v>2</v>
      </c>
      <c r="N37" s="9">
        <f t="shared" si="1"/>
        <v>0</v>
      </c>
      <c r="O37" s="8">
        <f t="shared" si="1"/>
        <v>1</v>
      </c>
      <c r="P37" s="10">
        <f t="shared" si="1"/>
        <v>0</v>
      </c>
      <c r="Q37" s="8">
        <f t="shared" si="1"/>
        <v>1</v>
      </c>
      <c r="R37" s="9">
        <f t="shared" si="1"/>
        <v>0</v>
      </c>
      <c r="S37" s="8">
        <f t="shared" si="1"/>
        <v>2</v>
      </c>
      <c r="T37" s="9">
        <f t="shared" si="1"/>
        <v>0</v>
      </c>
      <c r="U37" s="8">
        <f t="shared" si="1"/>
        <v>2</v>
      </c>
      <c r="V37" s="9">
        <f t="shared" si="1"/>
        <v>0</v>
      </c>
      <c r="W37" s="8">
        <f t="shared" si="1"/>
        <v>1</v>
      </c>
      <c r="X37" s="9">
        <f t="shared" si="1"/>
        <v>0</v>
      </c>
      <c r="Y37" s="8">
        <f t="shared" si="1"/>
        <v>3</v>
      </c>
      <c r="Z37" s="7">
        <f t="shared" si="1"/>
        <v>0</v>
      </c>
      <c r="AA37" s="6">
        <f>C37+E37+G37+I37+K37+M37+O37+Q37+S37+U37+W37+Y37</f>
        <v>21</v>
      </c>
      <c r="AB37" s="301">
        <f>D37+F37+H37+J37+L37+N37+P37+R37+T37+V37+X37+Z37</f>
        <v>0</v>
      </c>
      <c r="AC37" s="302"/>
    </row>
    <row r="38" spans="1:31" ht="32.1" customHeight="1" thickBot="1">
      <c r="A38" s="303" t="s">
        <v>151</v>
      </c>
      <c r="B38" s="304"/>
      <c r="C38" s="307">
        <v>1</v>
      </c>
      <c r="D38" s="308"/>
      <c r="E38" s="307"/>
      <c r="F38" s="308"/>
      <c r="G38" s="307">
        <f>H37/G37</f>
        <v>0</v>
      </c>
      <c r="H38" s="308"/>
      <c r="I38" s="307">
        <f>J37/I37</f>
        <v>0</v>
      </c>
      <c r="J38" s="308"/>
      <c r="K38" s="307">
        <f>L37/K37</f>
        <v>0</v>
      </c>
      <c r="L38" s="308"/>
      <c r="M38" s="307">
        <f>N37/M37</f>
        <v>0</v>
      </c>
      <c r="N38" s="308"/>
      <c r="O38" s="307">
        <f>P37/O37</f>
        <v>0</v>
      </c>
      <c r="P38" s="308"/>
      <c r="Q38" s="307">
        <f>R37/Q37</f>
        <v>0</v>
      </c>
      <c r="R38" s="308"/>
      <c r="S38" s="307">
        <f>T37/S37</f>
        <v>0</v>
      </c>
      <c r="T38" s="308"/>
      <c r="U38" s="307">
        <f>V37/U37</f>
        <v>0</v>
      </c>
      <c r="V38" s="308"/>
      <c r="W38" s="307">
        <f>X37/W37</f>
        <v>0</v>
      </c>
      <c r="X38" s="308"/>
      <c r="Y38" s="307">
        <f>Z37/Y37</f>
        <v>0</v>
      </c>
      <c r="Z38" s="308"/>
      <c r="AA38" s="5" t="s">
        <v>152</v>
      </c>
      <c r="AB38" s="319" t="s">
        <v>153</v>
      </c>
      <c r="AC38" s="320"/>
    </row>
    <row r="39" spans="1:31" ht="33.950000000000003" customHeight="1" thickBot="1">
      <c r="A39" s="303" t="s">
        <v>154</v>
      </c>
      <c r="B39" s="304"/>
      <c r="C39" s="307">
        <v>1</v>
      </c>
      <c r="D39" s="308"/>
      <c r="E39" s="307">
        <v>0</v>
      </c>
      <c r="F39" s="308"/>
      <c r="G39" s="307">
        <v>0</v>
      </c>
      <c r="H39" s="308"/>
      <c r="I39" s="307">
        <v>0</v>
      </c>
      <c r="J39" s="308"/>
      <c r="K39" s="307">
        <v>0.8</v>
      </c>
      <c r="L39" s="308"/>
      <c r="M39" s="307">
        <v>0.8</v>
      </c>
      <c r="N39" s="308"/>
      <c r="O39" s="307">
        <v>0.8</v>
      </c>
      <c r="P39" s="308"/>
      <c r="Q39" s="307">
        <v>0.8</v>
      </c>
      <c r="R39" s="308"/>
      <c r="S39" s="307">
        <v>0.8</v>
      </c>
      <c r="T39" s="308"/>
      <c r="U39" s="307">
        <v>0.8</v>
      </c>
      <c r="V39" s="308"/>
      <c r="W39" s="307">
        <v>0.8</v>
      </c>
      <c r="X39" s="308"/>
      <c r="Y39" s="307">
        <v>0.8</v>
      </c>
      <c r="Z39" s="308"/>
      <c r="AA39" s="311">
        <f>(AB37/(AA37*90%))</f>
        <v>0</v>
      </c>
      <c r="AB39" s="312"/>
      <c r="AC39" s="313"/>
    </row>
    <row r="40" spans="1:31" ht="33.950000000000003" customHeight="1" thickBot="1">
      <c r="A40" s="321" t="s">
        <v>155</v>
      </c>
      <c r="B40" s="322"/>
      <c r="C40" s="317">
        <v>1</v>
      </c>
      <c r="D40" s="318"/>
      <c r="E40" s="365" t="e">
        <f>E38/E39</f>
        <v>#DIV/0!</v>
      </c>
      <c r="F40" s="323"/>
      <c r="G40" s="317" t="e">
        <f>G38/G39</f>
        <v>#DIV/0!</v>
      </c>
      <c r="H40" s="318"/>
      <c r="I40" s="317" t="e">
        <f>I38/I39</f>
        <v>#DIV/0!</v>
      </c>
      <c r="J40" s="318"/>
      <c r="K40" s="317">
        <f>(K38/K39)</f>
        <v>0</v>
      </c>
      <c r="L40" s="318"/>
      <c r="M40" s="317">
        <f>(M38/M39)</f>
        <v>0</v>
      </c>
      <c r="N40" s="318"/>
      <c r="O40" s="317">
        <f>(O38/O39)</f>
        <v>0</v>
      </c>
      <c r="P40" s="318"/>
      <c r="Q40" s="317">
        <f>(Q38/Q39)</f>
        <v>0</v>
      </c>
      <c r="R40" s="318"/>
      <c r="S40" s="317">
        <f>(S38/S39)</f>
        <v>0</v>
      </c>
      <c r="T40" s="318"/>
      <c r="U40" s="317">
        <f>(U38/U39)</f>
        <v>0</v>
      </c>
      <c r="V40" s="318"/>
      <c r="W40" s="317">
        <f>(W38/W39)</f>
        <v>0</v>
      </c>
      <c r="X40" s="318"/>
      <c r="Y40" s="317">
        <f>(Y38/Y39)</f>
        <v>0</v>
      </c>
      <c r="Z40" s="318"/>
      <c r="AA40" s="314"/>
      <c r="AB40" s="315"/>
      <c r="AC40" s="316"/>
    </row>
    <row r="41" spans="1:31" ht="12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3"/>
      <c r="AB41" s="363"/>
      <c r="AC41" s="363"/>
    </row>
    <row r="42" spans="1:31" ht="12">
      <c r="A42" s="364"/>
      <c r="B42" s="363"/>
      <c r="C42" s="363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</row>
    <row r="43" spans="1:31" ht="12">
      <c r="A43" s="364"/>
      <c r="B43" s="363"/>
      <c r="C43" s="363"/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  <c r="AA43" s="363"/>
      <c r="AB43" s="363"/>
      <c r="AC43" s="363"/>
    </row>
    <row r="44" spans="1:31" ht="12">
      <c r="A44" s="364"/>
      <c r="B44" s="363"/>
      <c r="C44" s="363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63"/>
      <c r="AB44" s="363"/>
      <c r="AC44" s="363"/>
    </row>
    <row r="45" spans="1:31" ht="12">
      <c r="A45" s="364"/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</row>
    <row r="46" spans="1:31" ht="12">
      <c r="A46" s="364"/>
      <c r="B46" s="363"/>
      <c r="C46" s="363"/>
      <c r="D46" s="363"/>
      <c r="E46" s="363"/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</row>
    <row r="47" spans="1:31" ht="12">
      <c r="A47" s="364"/>
      <c r="B47" s="363"/>
      <c r="C47" s="363"/>
      <c r="D47" s="363"/>
      <c r="E47" s="363"/>
      <c r="F47" s="363"/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3"/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</row>
    <row r="48" spans="1:31" ht="12">
      <c r="A48" s="364"/>
      <c r="B48" s="363"/>
      <c r="C48" s="363"/>
      <c r="D48" s="363"/>
      <c r="E48" s="363"/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</row>
    <row r="49" spans="1:29" ht="12">
      <c r="A49" s="364"/>
      <c r="B49" s="363"/>
      <c r="C49" s="363"/>
      <c r="D49" s="363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</row>
    <row r="50" spans="1:29" ht="12">
      <c r="A50" s="364"/>
      <c r="B50" s="363"/>
      <c r="C50" s="363"/>
      <c r="D50" s="363"/>
      <c r="E50" s="363"/>
      <c r="F50" s="363"/>
      <c r="G50" s="363"/>
      <c r="H50" s="363"/>
      <c r="I50" s="363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</row>
    <row r="51" spans="1:29" ht="12">
      <c r="A51" s="364"/>
      <c r="B51" s="363"/>
      <c r="C51" s="363"/>
      <c r="D51" s="363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</row>
    <row r="52" spans="1:29" ht="12">
      <c r="A52" s="364"/>
      <c r="B52" s="363"/>
      <c r="C52" s="363"/>
      <c r="D52" s="363"/>
      <c r="E52" s="363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</row>
    <row r="53" spans="1:29" ht="12">
      <c r="A53" s="364"/>
      <c r="B53" s="363"/>
      <c r="C53" s="363"/>
      <c r="D53" s="363"/>
      <c r="E53" s="363"/>
      <c r="F53" s="363"/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</row>
    <row r="54" spans="1:29" ht="12">
      <c r="A54" s="364"/>
      <c r="B54" s="363"/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</row>
    <row r="55" spans="1:29" ht="12">
      <c r="A55" s="364"/>
      <c r="B55" s="363"/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</row>
    <row r="56" spans="1:29" ht="12">
      <c r="A56" s="364"/>
      <c r="B56" s="363"/>
      <c r="C56" s="363"/>
      <c r="D56" s="363"/>
      <c r="E56" s="363"/>
      <c r="F56" s="363"/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</row>
    <row r="57" spans="1:29" ht="12">
      <c r="A57" s="364"/>
      <c r="B57" s="363"/>
      <c r="C57" s="363"/>
      <c r="D57" s="363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</row>
    <row r="58" spans="1:29" ht="33" customHeight="1">
      <c r="A58" s="364"/>
      <c r="B58" s="363"/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</row>
    <row r="59" spans="1:29" ht="26.25" customHeight="1">
      <c r="B59" s="352"/>
      <c r="C59" s="352"/>
      <c r="D59" s="352"/>
      <c r="E59" s="352"/>
      <c r="F59" s="352"/>
      <c r="G59" s="352"/>
      <c r="H59" s="352"/>
      <c r="I59" s="352"/>
    </row>
  </sheetData>
  <mergeCells count="122">
    <mergeCell ref="AB13:AC14"/>
    <mergeCell ref="A23:B24"/>
    <mergeCell ref="Q11:R11"/>
    <mergeCell ref="K11:L11"/>
    <mergeCell ref="M11:N11"/>
    <mergeCell ref="S11:T11"/>
    <mergeCell ref="AA10:AA12"/>
    <mergeCell ref="AA21:AA22"/>
    <mergeCell ref="AA23:AA24"/>
    <mergeCell ref="A15:B16"/>
    <mergeCell ref="AB19:AC20"/>
    <mergeCell ref="AB21:AC22"/>
    <mergeCell ref="AB23:AC24"/>
    <mergeCell ref="A17:B18"/>
    <mergeCell ref="A19:B20"/>
    <mergeCell ref="A21:B22"/>
    <mergeCell ref="W36:X36"/>
    <mergeCell ref="A37:B37"/>
    <mergeCell ref="A36:B36"/>
    <mergeCell ref="AB36:AC36"/>
    <mergeCell ref="M36:N36"/>
    <mergeCell ref="O36:P36"/>
    <mergeCell ref="C36:D36"/>
    <mergeCell ref="G36:H36"/>
    <mergeCell ref="U36:V36"/>
    <mergeCell ref="K36:L36"/>
    <mergeCell ref="AB37:AC37"/>
    <mergeCell ref="E36:F36"/>
    <mergeCell ref="E40:F40"/>
    <mergeCell ref="G40:H40"/>
    <mergeCell ref="S40:T40"/>
    <mergeCell ref="U40:V40"/>
    <mergeCell ref="M40:N40"/>
    <mergeCell ref="A40:B40"/>
    <mergeCell ref="W38:X38"/>
    <mergeCell ref="I40:J40"/>
    <mergeCell ref="Y40:Z40"/>
    <mergeCell ref="E38:F38"/>
    <mergeCell ref="G38:H38"/>
    <mergeCell ref="I38:J38"/>
    <mergeCell ref="O38:P38"/>
    <mergeCell ref="U38:V38"/>
    <mergeCell ref="Q38:R38"/>
    <mergeCell ref="S38:T38"/>
    <mergeCell ref="AA29:AA30"/>
    <mergeCell ref="AB29:AC30"/>
    <mergeCell ref="A29:B30"/>
    <mergeCell ref="A31:B32"/>
    <mergeCell ref="A33:B33"/>
    <mergeCell ref="B59:I59"/>
    <mergeCell ref="C11:D11"/>
    <mergeCell ref="AB31:AC32"/>
    <mergeCell ref="AB15:AC16"/>
    <mergeCell ref="A10:B12"/>
    <mergeCell ref="A13:B14"/>
    <mergeCell ref="AA13:AA14"/>
    <mergeCell ref="U11:V11"/>
    <mergeCell ref="W11:X11"/>
    <mergeCell ref="K39:L39"/>
    <mergeCell ref="I36:J36"/>
    <mergeCell ref="A35:AC35"/>
    <mergeCell ref="Q36:R36"/>
    <mergeCell ref="Y36:Z36"/>
    <mergeCell ref="K38:L38"/>
    <mergeCell ref="AA39:AC40"/>
    <mergeCell ref="W40:X40"/>
    <mergeCell ref="U39:V39"/>
    <mergeCell ref="A41:AC58"/>
    <mergeCell ref="C1:Y4"/>
    <mergeCell ref="A7:X7"/>
    <mergeCell ref="Y7:AC7"/>
    <mergeCell ref="O11:P11"/>
    <mergeCell ref="G11:H11"/>
    <mergeCell ref="B8:X8"/>
    <mergeCell ref="A9:AC9"/>
    <mergeCell ref="Y8:AC8"/>
    <mergeCell ref="C10:Z10"/>
    <mergeCell ref="AB10:AC12"/>
    <mergeCell ref="A1:B4"/>
    <mergeCell ref="A5:AC5"/>
    <mergeCell ref="Z3:AC3"/>
    <mergeCell ref="I11:J11"/>
    <mergeCell ref="E11:F11"/>
    <mergeCell ref="Z1:AC1"/>
    <mergeCell ref="Z2:AC2"/>
    <mergeCell ref="Z4:AC4"/>
    <mergeCell ref="A6:AC6"/>
    <mergeCell ref="Y11:Z11"/>
    <mergeCell ref="AA31:AA32"/>
    <mergeCell ref="O40:P40"/>
    <mergeCell ref="Q40:R40"/>
    <mergeCell ref="A34:AC34"/>
    <mergeCell ref="M38:N38"/>
    <mergeCell ref="S36:T36"/>
    <mergeCell ref="Q39:R39"/>
    <mergeCell ref="S39:T39"/>
    <mergeCell ref="M39:N39"/>
    <mergeCell ref="O39:P39"/>
    <mergeCell ref="AB33:AC33"/>
    <mergeCell ref="A39:B39"/>
    <mergeCell ref="C39:D39"/>
    <mergeCell ref="E39:F39"/>
    <mergeCell ref="G39:H39"/>
    <mergeCell ref="C38:D38"/>
    <mergeCell ref="K40:L40"/>
    <mergeCell ref="A38:B38"/>
    <mergeCell ref="I39:J39"/>
    <mergeCell ref="W39:X39"/>
    <mergeCell ref="AB38:AC38"/>
    <mergeCell ref="Y39:Z39"/>
    <mergeCell ref="Y38:Z38"/>
    <mergeCell ref="C40:D40"/>
    <mergeCell ref="AB25:AC26"/>
    <mergeCell ref="AB27:AC28"/>
    <mergeCell ref="A25:B26"/>
    <mergeCell ref="A27:B28"/>
    <mergeCell ref="AA15:AA16"/>
    <mergeCell ref="AA19:AA20"/>
    <mergeCell ref="AA17:AA18"/>
    <mergeCell ref="AA25:AA26"/>
    <mergeCell ref="AA27:AA28"/>
    <mergeCell ref="AB17:AC18"/>
  </mergeCells>
  <conditionalFormatting sqref="C38:C40">
    <cfRule type="cellIs" dxfId="47" priority="84" stopIfTrue="1" operator="equal">
      <formula>1</formula>
    </cfRule>
    <cfRule type="cellIs" dxfId="46" priority="77" stopIfTrue="1" operator="equal">
      <formula>0</formula>
    </cfRule>
    <cfRule type="cellIs" dxfId="45" priority="78" operator="equal">
      <formula>0</formula>
    </cfRule>
    <cfRule type="cellIs" dxfId="44" priority="79" operator="between">
      <formula>1</formula>
      <formula>9</formula>
    </cfRule>
    <cfRule type="cellIs" dxfId="43" priority="80" stopIfTrue="1" operator="equal">
      <formula>0</formula>
    </cfRule>
    <cfRule type="cellIs" dxfId="42" priority="81" stopIfTrue="1" operator="equal">
      <formula>0</formula>
    </cfRule>
    <cfRule type="cellIs" dxfId="41" priority="82" stopIfTrue="1" operator="equal">
      <formula>0</formula>
    </cfRule>
    <cfRule type="cellIs" dxfId="40" priority="83" stopIfTrue="1" operator="equal">
      <formula>0</formula>
    </cfRule>
  </conditionalFormatting>
  <conditionalFormatting sqref="C14:D14 C13">
    <cfRule type="colorScale" priority="68">
      <colorScale>
        <cfvo type="formula" val="$AJ$13"/>
        <cfvo type="formula" val="$AJ$14"/>
        <color rgb="FFFF7128"/>
        <color rgb="FFFFEF9C"/>
      </colorScale>
    </cfRule>
    <cfRule type="colorScale" priority="69">
      <colorScale>
        <cfvo type="num" val="0"/>
        <cfvo type="formula" val="$F$14"/>
        <color rgb="FFFF7128"/>
        <color rgb="FF92D050"/>
      </colorScale>
    </cfRule>
    <cfRule type="dataBar" priority="7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{BAAEED9A-7AA4-E74A-B606-96CA444C0D67}</x14:id>
        </ext>
      </extLst>
    </cfRule>
  </conditionalFormatting>
  <conditionalFormatting sqref="C37:Z37 S38:S40 U38:U40 W38:W40 Y38:Y40">
    <cfRule type="cellIs" dxfId="39" priority="100" stopIfTrue="1" operator="equal">
      <formula>1</formula>
    </cfRule>
    <cfRule type="cellIs" dxfId="38" priority="99" stopIfTrue="1" operator="equal">
      <formula>0</formula>
    </cfRule>
    <cfRule type="cellIs" dxfId="37" priority="98" stopIfTrue="1" operator="equal">
      <formula>0</formula>
    </cfRule>
    <cfRule type="cellIs" dxfId="36" priority="97" stopIfTrue="1" operator="equal">
      <formula>0</formula>
    </cfRule>
    <cfRule type="cellIs" dxfId="35" priority="94" operator="equal">
      <formula>0</formula>
    </cfRule>
    <cfRule type="cellIs" dxfId="34" priority="95" operator="between">
      <formula>1</formula>
      <formula>9</formula>
    </cfRule>
    <cfRule type="cellIs" dxfId="33" priority="96" stopIfTrue="1" operator="equal">
      <formula>0</formula>
    </cfRule>
    <cfRule type="cellIs" dxfId="32" priority="93" stopIfTrue="1" operator="equal">
      <formula>0</formula>
    </cfRule>
  </conditionalFormatting>
  <conditionalFormatting sqref="E28">
    <cfRule type="colorScale" priority="20">
      <colorScale>
        <cfvo type="num" val="0"/>
        <cfvo type="formula" val="$F$14"/>
        <color rgb="FFFF7128"/>
        <color rgb="FF92D050"/>
      </colorScale>
    </cfRule>
    <cfRule type="dataBar" priority="2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{899315E9-89E7-F543-BC11-D028AB70A037}</x14:id>
        </ext>
      </extLst>
    </cfRule>
    <cfRule type="colorScale" priority="19">
      <colorScale>
        <cfvo type="formula" val="$AJ$13"/>
        <cfvo type="formula" val="$AJ$14"/>
        <color rgb="FFFF7128"/>
        <color rgb="FFFFEF9C"/>
      </colorScale>
    </cfRule>
  </conditionalFormatting>
  <conditionalFormatting sqref="E38:E40 G38:G40 I38:I40 K38:K40 M38:M40 O38:O40 Q38:Q40">
    <cfRule type="cellIs" dxfId="31" priority="91" stopIfTrue="1" operator="equal">
      <formula>0</formula>
    </cfRule>
    <cfRule type="cellIs" dxfId="30" priority="90" stopIfTrue="1" operator="equal">
      <formula>0</formula>
    </cfRule>
    <cfRule type="cellIs" dxfId="29" priority="89" stopIfTrue="1" operator="equal">
      <formula>0</formula>
    </cfRule>
    <cfRule type="cellIs" dxfId="28" priority="88" stopIfTrue="1" operator="equal">
      <formula>0</formula>
    </cfRule>
    <cfRule type="cellIs" dxfId="27" priority="86" operator="equal">
      <formula>0</formula>
    </cfRule>
    <cfRule type="cellIs" dxfId="26" priority="87" operator="between">
      <formula>1</formula>
      <formula>9</formula>
    </cfRule>
    <cfRule type="cellIs" dxfId="25" priority="85" stopIfTrue="1" operator="equal">
      <formula>0</formula>
    </cfRule>
    <cfRule type="cellIs" dxfId="24" priority="92" stopIfTrue="1" operator="equal">
      <formula>1</formula>
    </cfRule>
  </conditionalFormatting>
  <conditionalFormatting sqref="E14:V14 E13:K13 M13:V13 C31:L31 Y13:Z14 K17:L28 M29:P30 O31:P32 C29:J29 C16 Y17:Z29 L16 C15:E15 E16 C17:H27 C28:D28 F28:H28 C30:F30 H30:J30 C32:H32 J32:L32 Y31:Z31 Z30 Z32">
    <cfRule type="colorScale" priority="74">
      <colorScale>
        <cfvo type="formula" val="$AJ$13"/>
        <cfvo type="formula" val="$AJ$14"/>
        <color rgb="FFFF7128"/>
        <color rgb="FFFFEF9C"/>
      </colorScale>
    </cfRule>
    <cfRule type="colorScale" priority="75">
      <colorScale>
        <cfvo type="num" val="0"/>
        <cfvo type="formula" val="$F$14"/>
        <color rgb="FFFF7128"/>
        <color rgb="FF92D050"/>
      </colorScale>
    </cfRule>
    <cfRule type="dataBar" priority="7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{19B2D12D-BBE4-7540-832A-6BDD8892BE2C}</x14:id>
        </ext>
      </extLst>
    </cfRule>
  </conditionalFormatting>
  <conditionalFormatting sqref="G16">
    <cfRule type="dataBar" priority="1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{80FEF631-DE49-934F-B31C-AD626DDB9E46}</x14:id>
        </ext>
      </extLst>
    </cfRule>
    <cfRule type="colorScale" priority="11">
      <colorScale>
        <cfvo type="num" val="0"/>
        <cfvo type="formula" val="$F$14"/>
        <color rgb="FFFF7128"/>
        <color rgb="FF92D050"/>
      </colorScale>
    </cfRule>
    <cfRule type="colorScale" priority="10">
      <colorScale>
        <cfvo type="formula" val="$AJ$13"/>
        <cfvo type="formula" val="$AJ$14"/>
        <color rgb="FFFF7128"/>
        <color rgb="FFFFEF9C"/>
      </colorScale>
    </cfRule>
  </conditionalFormatting>
  <conditionalFormatting sqref="G30">
    <cfRule type="dataBar" priority="1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{241E9FA1-E474-EC42-BD0A-E84CA162F4F8}</x14:id>
        </ext>
      </extLst>
    </cfRule>
    <cfRule type="colorScale" priority="17">
      <colorScale>
        <cfvo type="num" val="0"/>
        <cfvo type="formula" val="$F$14"/>
        <color rgb="FFFF7128"/>
        <color rgb="FF92D050"/>
      </colorScale>
    </cfRule>
    <cfRule type="colorScale" priority="16">
      <colorScale>
        <cfvo type="formula" val="$AJ$13"/>
        <cfvo type="formula" val="$AJ$14"/>
        <color rgb="FFFF7128"/>
        <color rgb="FFFFEF9C"/>
      </colorScale>
    </cfRule>
  </conditionalFormatting>
  <conditionalFormatting sqref="I24">
    <cfRule type="colorScale" priority="32">
      <colorScale>
        <cfvo type="num" val="0"/>
        <cfvo type="formula" val="$F$14"/>
        <color rgb="FFFF7128"/>
        <color rgb="FF92D050"/>
      </colorScale>
    </cfRule>
    <cfRule type="dataBar" priority="3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{62D3EE49-5453-9E43-A682-440766494727}</x14:id>
        </ext>
      </extLst>
    </cfRule>
    <cfRule type="colorScale" priority="31">
      <colorScale>
        <cfvo type="formula" val="$AJ$13"/>
        <cfvo type="formula" val="$AJ$14"/>
        <color rgb="FFFF7128"/>
        <color rgb="FFFFEF9C"/>
      </colorScale>
    </cfRule>
  </conditionalFormatting>
  <conditionalFormatting sqref="I26">
    <cfRule type="dataBar" priority="3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{87AAEBD0-06DB-E94B-9BB3-05D0A5125311}</x14:id>
        </ext>
      </extLst>
    </cfRule>
    <cfRule type="colorScale" priority="29">
      <colorScale>
        <cfvo type="num" val="0"/>
        <cfvo type="formula" val="$F$14"/>
        <color rgb="FFFF7128"/>
        <color rgb="FF92D050"/>
      </colorScale>
    </cfRule>
    <cfRule type="colorScale" priority="28">
      <colorScale>
        <cfvo type="formula" val="$AJ$13"/>
        <cfvo type="formula" val="$AJ$14"/>
        <color rgb="FFFF7128"/>
        <color rgb="FFFFEF9C"/>
      </colorScale>
    </cfRule>
  </conditionalFormatting>
  <conditionalFormatting sqref="I32">
    <cfRule type="dataBar" priority="15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{B5E723D2-DB47-2647-8511-2BB161B87190}</x14:id>
        </ext>
      </extLst>
    </cfRule>
    <cfRule type="colorScale" priority="14">
      <colorScale>
        <cfvo type="num" val="0"/>
        <cfvo type="formula" val="$F$14"/>
        <color rgb="FFFF7128"/>
        <color rgb="FF92D050"/>
      </colorScale>
    </cfRule>
    <cfRule type="colorScale" priority="13">
      <colorScale>
        <cfvo type="formula" val="$AJ$13"/>
        <cfvo type="formula" val="$AJ$14"/>
        <color rgb="FFFF7128"/>
        <color rgb="FFFFEF9C"/>
      </colorScale>
    </cfRule>
  </conditionalFormatting>
  <conditionalFormatting sqref="I18:J23 I17 I25:J25 J24 I27:J28 J26">
    <cfRule type="colorScale" priority="65">
      <colorScale>
        <cfvo type="formula" val="$AJ$13"/>
        <cfvo type="formula" val="$AJ$14"/>
        <color rgb="FFFF7128"/>
        <color rgb="FFFFEF9C"/>
      </colorScale>
    </cfRule>
    <cfRule type="dataBar" priority="6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{EC3277EA-999F-9B4F-AA66-0AC5B2044475}</x14:id>
        </ext>
      </extLst>
    </cfRule>
    <cfRule type="colorScale" priority="66">
      <colorScale>
        <cfvo type="num" val="0"/>
        <cfvo type="formula" val="$F$14"/>
        <color rgb="FFFF7128"/>
        <color rgb="FF92D050"/>
      </colorScale>
    </cfRule>
  </conditionalFormatting>
  <conditionalFormatting sqref="K15">
    <cfRule type="colorScale" priority="56">
      <colorScale>
        <cfvo type="formula" val="$AJ$13"/>
        <cfvo type="formula" val="$AJ$14"/>
        <color rgb="FFFF7128"/>
        <color rgb="FFFFEF9C"/>
      </colorScale>
    </cfRule>
    <cfRule type="dataBar" priority="5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{6AC8FA4E-D50D-964E-81A3-C7A24CD02691}</x14:id>
        </ext>
      </extLst>
    </cfRule>
    <cfRule type="colorScale" priority="57">
      <colorScale>
        <cfvo type="num" val="0"/>
        <cfvo type="formula" val="$F$14"/>
        <color rgb="FFFF7128"/>
        <color rgb="FF92D050"/>
      </colorScale>
    </cfRule>
  </conditionalFormatting>
  <conditionalFormatting sqref="K30:L30 K29">
    <cfRule type="colorScale" priority="62">
      <colorScale>
        <cfvo type="formula" val="$AJ$13"/>
        <cfvo type="formula" val="$AJ$14"/>
        <color rgb="FFFF7128"/>
        <color rgb="FFFFEF9C"/>
      </colorScale>
    </cfRule>
    <cfRule type="dataBar" priority="6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{697BD31F-44CB-454A-98A3-835CBA3CC2C6}</x14:id>
        </ext>
      </extLst>
    </cfRule>
    <cfRule type="colorScale" priority="63">
      <colorScale>
        <cfvo type="num" val="0"/>
        <cfvo type="formula" val="$F$14"/>
        <color rgb="FFFF7128"/>
        <color rgb="FF92D050"/>
      </colorScale>
    </cfRule>
  </conditionalFormatting>
  <conditionalFormatting sqref="L16">
    <cfRule type="dataBar" priority="55">
      <dataBar>
        <cfvo type="formula" val="$AJ$13"/>
        <cfvo type="formula" val="$AJ$14"/>
        <color rgb="FF92D050"/>
      </dataBar>
      <extLst>
        <ext xmlns:x14="http://schemas.microsoft.com/office/spreadsheetml/2009/9/main" uri="{B025F937-C7B1-47D3-B67F-A62EFF666E3E}">
          <x14:id>{FF98A6BA-FC07-784D-895C-A449B4F1EAFE}</x14:id>
        </ext>
      </extLst>
    </cfRule>
  </conditionalFormatting>
  <conditionalFormatting sqref="M18:N18 M17">
    <cfRule type="dataBar" priority="5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{E77E3558-4ECA-AC42-B9B0-41B1D43DC4A4}</x14:id>
        </ext>
      </extLst>
    </cfRule>
    <cfRule type="colorScale" priority="53">
      <colorScale>
        <cfvo type="num" val="0"/>
        <cfvo type="formula" val="$F$14"/>
        <color rgb="FFFF7128"/>
        <color rgb="FF92D050"/>
      </colorScale>
    </cfRule>
    <cfRule type="colorScale" priority="52">
      <colorScale>
        <cfvo type="formula" val="$AJ$13"/>
        <cfvo type="formula" val="$AJ$14"/>
        <color rgb="FFFF7128"/>
        <color rgb="FFFFEF9C"/>
      </colorScale>
    </cfRule>
  </conditionalFormatting>
  <conditionalFormatting sqref="M20:N28 M19">
    <cfRule type="dataBar" priority="5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{05E617A6-A544-3B40-9414-DA710CE1E460}</x14:id>
        </ext>
      </extLst>
    </cfRule>
    <cfRule type="colorScale" priority="50">
      <colorScale>
        <cfvo type="num" val="0"/>
        <cfvo type="formula" val="$F$14"/>
        <color rgb="FFFF7128"/>
        <color rgb="FF92D050"/>
      </colorScale>
    </cfRule>
    <cfRule type="colorScale" priority="49">
      <colorScale>
        <cfvo type="formula" val="$AJ$13"/>
        <cfvo type="formula" val="$AJ$14"/>
        <color rgb="FFFF7128"/>
        <color rgb="FFFFEF9C"/>
      </colorScale>
    </cfRule>
  </conditionalFormatting>
  <conditionalFormatting sqref="M32:N32 M31">
    <cfRule type="dataBar" priority="6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{1F5B9EC4-4695-6B46-B794-70601F197A4B}</x14:id>
        </ext>
      </extLst>
    </cfRule>
    <cfRule type="colorScale" priority="60">
      <colorScale>
        <cfvo type="num" val="0"/>
        <cfvo type="formula" val="$F$14"/>
        <color rgb="FFFF7128"/>
        <color rgb="FF92D050"/>
      </colorScale>
    </cfRule>
    <cfRule type="colorScale" priority="59">
      <colorScale>
        <cfvo type="formula" val="$AJ$13"/>
        <cfvo type="formula" val="$AJ$14"/>
        <color rgb="FFFF7128"/>
        <color rgb="FFFFEF9C"/>
      </colorScale>
    </cfRule>
  </conditionalFormatting>
  <conditionalFormatting sqref="O18">
    <cfRule type="colorScale" priority="37">
      <colorScale>
        <cfvo type="formula" val="$AJ$13"/>
        <cfvo type="formula" val="$AJ$14"/>
        <color rgb="FFFF7128"/>
        <color rgb="FFFFEF9C"/>
      </colorScale>
    </cfRule>
    <cfRule type="dataBar" priority="3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{9896E3D4-8F19-D14B-B857-EF108F59D9D7}</x14:id>
        </ext>
      </extLst>
    </cfRule>
    <cfRule type="colorScale" priority="38">
      <colorScale>
        <cfvo type="num" val="0"/>
        <cfvo type="formula" val="$F$14"/>
        <color rgb="FFFF7128"/>
        <color rgb="FF92D050"/>
      </colorScale>
    </cfRule>
  </conditionalFormatting>
  <conditionalFormatting sqref="O20">
    <cfRule type="colorScale" priority="34">
      <colorScale>
        <cfvo type="formula" val="$AJ$13"/>
        <cfvo type="formula" val="$AJ$14"/>
        <color rgb="FFFF7128"/>
        <color rgb="FFFFEF9C"/>
      </colorScale>
    </cfRule>
    <cfRule type="colorScale" priority="35">
      <colorScale>
        <cfvo type="num" val="0"/>
        <cfvo type="formula" val="$F$14"/>
        <color rgb="FFFF7128"/>
        <color rgb="FF92D050"/>
      </colorScale>
    </cfRule>
    <cfRule type="dataBar" priority="3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{E3F67C8C-3451-4940-A3F2-95E354144462}</x14:id>
        </ext>
      </extLst>
    </cfRule>
  </conditionalFormatting>
  <conditionalFormatting sqref="O22:P22 O24:P24 O21 O23 O26:P26 O25 O28:P28 O27">
    <cfRule type="colorScale" priority="47">
      <colorScale>
        <cfvo type="num" val="0"/>
        <cfvo type="formula" val="$F$14"/>
        <color rgb="FFFF7128"/>
        <color rgb="FF92D050"/>
      </colorScale>
    </cfRule>
    <cfRule type="dataBar" priority="4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{43E23516-5A32-0E4D-8E65-FFC9C76C38D0}</x14:id>
        </ext>
      </extLst>
    </cfRule>
    <cfRule type="colorScale" priority="46">
      <colorScale>
        <cfvo type="formula" val="$AJ$13"/>
        <cfvo type="formula" val="$AJ$14"/>
        <color rgb="FFFF7128"/>
        <color rgb="FFFFEF9C"/>
      </colorScale>
    </cfRule>
  </conditionalFormatting>
  <conditionalFormatting sqref="Q30:R30 Q29">
    <cfRule type="colorScale" priority="43">
      <colorScale>
        <cfvo type="formula" val="$AJ$13"/>
        <cfvo type="formula" val="$AJ$14"/>
        <color rgb="FFFF7128"/>
        <color rgb="FFFFEF9C"/>
      </colorScale>
    </cfRule>
    <cfRule type="dataBar" priority="45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{2E3F6BC3-C3FB-924F-8F24-8DEA797204BB}</x14:id>
        </ext>
      </extLst>
    </cfRule>
    <cfRule type="colorScale" priority="44">
      <colorScale>
        <cfvo type="num" val="0"/>
        <cfvo type="formula" val="$F$14"/>
        <color rgb="FFFF7128"/>
        <color rgb="FF92D050"/>
      </colorScale>
    </cfRule>
  </conditionalFormatting>
  <conditionalFormatting sqref="Q32:R32 Q31">
    <cfRule type="dataBar" priority="4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{89581E43-AD44-0044-822F-F8C232B3A565}</x14:id>
        </ext>
      </extLst>
    </cfRule>
    <cfRule type="colorScale" priority="41">
      <colorScale>
        <cfvo type="num" val="0"/>
        <cfvo type="formula" val="$F$14"/>
        <color rgb="FFFF7128"/>
        <color rgb="FF92D050"/>
      </colorScale>
    </cfRule>
    <cfRule type="colorScale" priority="40">
      <colorScale>
        <cfvo type="formula" val="$AJ$13"/>
        <cfvo type="formula" val="$AJ$14"/>
        <color rgb="FFFF7128"/>
        <color rgb="FFFFEF9C"/>
      </colorScale>
    </cfRule>
  </conditionalFormatting>
  <conditionalFormatting sqref="S23">
    <cfRule type="colorScale" priority="7">
      <colorScale>
        <cfvo type="formula" val="$AJ$13"/>
        <cfvo type="formula" val="$AJ$14"/>
        <color rgb="FFFF7128"/>
        <color rgb="FFFFEF9C"/>
      </colorScale>
    </cfRule>
    <cfRule type="colorScale" priority="8">
      <colorScale>
        <cfvo type="num" val="0"/>
        <cfvo type="formula" val="$F$14"/>
        <color rgb="FFFF7128"/>
        <color rgb="FF92D050"/>
      </colorScale>
    </cfRule>
    <cfRule type="dataBar" priority="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{B55D1886-2492-D545-BCAF-1E7EE595E7B7}</x14:id>
        </ext>
      </extLst>
    </cfRule>
  </conditionalFormatting>
  <conditionalFormatting sqref="S26">
    <cfRule type="dataBar" priority="2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{BD90EDCF-601F-004A-9590-A12E2FBB5DB4}</x14:id>
        </ext>
      </extLst>
    </cfRule>
    <cfRule type="colorScale" priority="22">
      <colorScale>
        <cfvo type="formula" val="$AJ$13"/>
        <cfvo type="formula" val="$AJ$14"/>
        <color rgb="FFFF7128"/>
        <color rgb="FFFFEF9C"/>
      </colorScale>
    </cfRule>
    <cfRule type="colorScale" priority="23">
      <colorScale>
        <cfvo type="num" val="0"/>
        <cfvo type="formula" val="$F$14"/>
        <color rgb="FFFF7128"/>
        <color rgb="FF92D050"/>
      </colorScale>
    </cfRule>
  </conditionalFormatting>
  <conditionalFormatting sqref="T26">
    <cfRule type="colorScale" priority="25">
      <colorScale>
        <cfvo type="formula" val="$AJ$13"/>
        <cfvo type="formula" val="$AJ$14"/>
        <color rgb="FFFF7128"/>
        <color rgb="FFFFEF9C"/>
      </colorScale>
    </cfRule>
    <cfRule type="colorScale" priority="26">
      <colorScale>
        <cfvo type="num" val="0"/>
        <cfvo type="formula" val="$F$14"/>
        <color rgb="FFFF7128"/>
        <color rgb="FF92D050"/>
      </colorScale>
    </cfRule>
    <cfRule type="dataBar" priority="2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{4516AD95-F466-5548-B975-080D77A7B7DB}</x14:id>
        </ext>
      </extLst>
    </cfRule>
  </conditionalFormatting>
  <conditionalFormatting sqref="U25">
    <cfRule type="dataBar" priority="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{586C1BD7-D1C4-B641-9A19-7DBA92296A77}</x14:id>
        </ext>
      </extLst>
    </cfRule>
    <cfRule type="colorScale" priority="5">
      <colorScale>
        <cfvo type="num" val="0"/>
        <cfvo type="formula" val="$F$14"/>
        <color rgb="FFFF7128"/>
        <color rgb="FF92D050"/>
      </colorScale>
    </cfRule>
    <cfRule type="colorScale" priority="4">
      <colorScale>
        <cfvo type="formula" val="$AJ$13"/>
        <cfvo type="formula" val="$AJ$14"/>
        <color rgb="FFFF7128"/>
        <color rgb="FFFFEF9C"/>
      </colorScale>
    </cfRule>
  </conditionalFormatting>
  <conditionalFormatting sqref="W14:X14 W13">
    <cfRule type="colorScale" priority="71">
      <colorScale>
        <cfvo type="formula" val="$AJ$13"/>
        <cfvo type="formula" val="$AJ$14"/>
        <color rgb="FFFF7128"/>
        <color rgb="FFFFEF9C"/>
      </colorScale>
    </cfRule>
    <cfRule type="colorScale" priority="72">
      <colorScale>
        <cfvo type="num" val="0"/>
        <cfvo type="formula" val="$F$14"/>
        <color rgb="FFFF7128"/>
        <color rgb="FF92D050"/>
      </colorScale>
    </cfRule>
    <cfRule type="dataBar" priority="7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{8BF8C33F-8F3A-C947-A998-D4F02AD67A74}</x14:id>
        </ext>
      </extLst>
    </cfRule>
  </conditionalFormatting>
  <conditionalFormatting sqref="Y30">
    <cfRule type="dataBar" priority="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{177D98AB-D040-484D-95F1-FD2B348AD50E}</x14:id>
        </ext>
      </extLst>
    </cfRule>
    <cfRule type="colorScale" priority="2">
      <colorScale>
        <cfvo type="num" val="0"/>
        <cfvo type="formula" val="$F$14"/>
        <color rgb="FFFF7128"/>
        <color rgb="FF92D050"/>
      </colorScale>
    </cfRule>
    <cfRule type="colorScale" priority="1">
      <colorScale>
        <cfvo type="formula" val="$AJ$13"/>
        <cfvo type="formula" val="$AJ$14"/>
        <color rgb="FFFF7128"/>
        <color rgb="FFFFEF9C"/>
      </colorScale>
    </cfRule>
  </conditionalFormatting>
  <printOptions horizontalCentered="1"/>
  <pageMargins left="0.39370078740157483" right="0.39370078740157483" top="0.59055118110236227" bottom="0.59055118110236227" header="0" footer="0"/>
  <pageSetup scale="81" fitToHeight="0" orientation="landscape" verticalDpi="196"/>
  <headerFooter alignWithMargins="0">
    <oddFooter>&amp;R&amp;8&amp;P/&amp;N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AEED9A-7AA4-E74A-B606-96CA444C0D6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C14:D14 C13</xm:sqref>
        </x14:conditionalFormatting>
        <x14:conditionalFormatting xmlns:xm="http://schemas.microsoft.com/office/excel/2006/main">
          <x14:cfRule type="dataBar" id="{899315E9-89E7-F543-BC11-D028AB70A03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E28</xm:sqref>
        </x14:conditionalFormatting>
        <x14:conditionalFormatting xmlns:xm="http://schemas.microsoft.com/office/excel/2006/main">
          <x14:cfRule type="dataBar" id="{19B2D12D-BBE4-7540-832A-6BDD8892BE2C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E14:V14 E13:K13 M13:V13 C31:L31 Y13:Z14 K17:L28 M29:P30 O31:P32 C29:J29 C16 Y17:Z29 L16 C15:E15 E16 C17:H27 C28:D28 F28:H28 C30:F30 H30:J30 C32:H32 J32:L32 Y31:Z31 Z30 Z32</xm:sqref>
        </x14:conditionalFormatting>
        <x14:conditionalFormatting xmlns:xm="http://schemas.microsoft.com/office/excel/2006/main">
          <x14:cfRule type="dataBar" id="{80FEF631-DE49-934F-B31C-AD626DDB9E46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G16</xm:sqref>
        </x14:conditionalFormatting>
        <x14:conditionalFormatting xmlns:xm="http://schemas.microsoft.com/office/excel/2006/main">
          <x14:cfRule type="dataBar" id="{241E9FA1-E474-EC42-BD0A-E84CA162F4F8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G30</xm:sqref>
        </x14:conditionalFormatting>
        <x14:conditionalFormatting xmlns:xm="http://schemas.microsoft.com/office/excel/2006/main">
          <x14:cfRule type="dataBar" id="{62D3EE49-5453-9E43-A682-44076649472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I24</xm:sqref>
        </x14:conditionalFormatting>
        <x14:conditionalFormatting xmlns:xm="http://schemas.microsoft.com/office/excel/2006/main">
          <x14:cfRule type="dataBar" id="{87AAEBD0-06DB-E94B-9BB3-05D0A5125311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I26</xm:sqref>
        </x14:conditionalFormatting>
        <x14:conditionalFormatting xmlns:xm="http://schemas.microsoft.com/office/excel/2006/main">
          <x14:cfRule type="dataBar" id="{B5E723D2-DB47-2647-8511-2BB161B8719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I32</xm:sqref>
        </x14:conditionalFormatting>
        <x14:conditionalFormatting xmlns:xm="http://schemas.microsoft.com/office/excel/2006/main">
          <x14:cfRule type="dataBar" id="{EC3277EA-999F-9B4F-AA66-0AC5B2044475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I18:J23 I17 I25:J25 J24 I27:J28 J26</xm:sqref>
        </x14:conditionalFormatting>
        <x14:conditionalFormatting xmlns:xm="http://schemas.microsoft.com/office/excel/2006/main">
          <x14:cfRule type="dataBar" id="{6AC8FA4E-D50D-964E-81A3-C7A24CD02691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K15</xm:sqref>
        </x14:conditionalFormatting>
        <x14:conditionalFormatting xmlns:xm="http://schemas.microsoft.com/office/excel/2006/main">
          <x14:cfRule type="dataBar" id="{697BD31F-44CB-454A-98A3-835CBA3CC2C6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K30:L30 K29</xm:sqref>
        </x14:conditionalFormatting>
        <x14:conditionalFormatting xmlns:xm="http://schemas.microsoft.com/office/excel/2006/main">
          <x14:cfRule type="dataBar" id="{FF98A6BA-FC07-784D-895C-A449B4F1EAFE}">
            <x14:dataBar minLength="0" maxLength="100" negativeBarColorSameAsPositive="1" axisPosition="none">
              <x14:cfvo type="formula">
                <xm:f>$AJ$13</xm:f>
              </x14:cfvo>
              <x14:cfvo type="formula">
                <xm:f>$AJ$14</xm:f>
              </x14:cfvo>
            </x14:dataBar>
          </x14:cfRule>
          <xm:sqref>L16</xm:sqref>
        </x14:conditionalFormatting>
        <x14:conditionalFormatting xmlns:xm="http://schemas.microsoft.com/office/excel/2006/main">
          <x14:cfRule type="dataBar" id="{E77E3558-4ECA-AC42-B9B0-41B1D43DC4A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M18:N18 M17</xm:sqref>
        </x14:conditionalFormatting>
        <x14:conditionalFormatting xmlns:xm="http://schemas.microsoft.com/office/excel/2006/main">
          <x14:cfRule type="dataBar" id="{05E617A6-A544-3B40-9414-DA710CE1E46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M20:N28 M19</xm:sqref>
        </x14:conditionalFormatting>
        <x14:conditionalFormatting xmlns:xm="http://schemas.microsoft.com/office/excel/2006/main">
          <x14:cfRule type="dataBar" id="{1F5B9EC4-4695-6B46-B794-70601F197A4B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M32:N32 M31</xm:sqref>
        </x14:conditionalFormatting>
        <x14:conditionalFormatting xmlns:xm="http://schemas.microsoft.com/office/excel/2006/main">
          <x14:cfRule type="dataBar" id="{9896E3D4-8F19-D14B-B857-EF108F59D9D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O18</xm:sqref>
        </x14:conditionalFormatting>
        <x14:conditionalFormatting xmlns:xm="http://schemas.microsoft.com/office/excel/2006/main">
          <x14:cfRule type="dataBar" id="{E3F67C8C-3451-4940-A3F2-95E354144462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O20</xm:sqref>
        </x14:conditionalFormatting>
        <x14:conditionalFormatting xmlns:xm="http://schemas.microsoft.com/office/excel/2006/main">
          <x14:cfRule type="dataBar" id="{43E23516-5A32-0E4D-8E65-FFC9C76C38D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O22:P22 O24:P24 O21 O23 O26:P26 O25 O28:P28 O27</xm:sqref>
        </x14:conditionalFormatting>
        <x14:conditionalFormatting xmlns:xm="http://schemas.microsoft.com/office/excel/2006/main">
          <x14:cfRule type="dataBar" id="{2E3F6BC3-C3FB-924F-8F24-8DEA797204BB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Q30:R30 Q29</xm:sqref>
        </x14:conditionalFormatting>
        <x14:conditionalFormatting xmlns:xm="http://schemas.microsoft.com/office/excel/2006/main">
          <x14:cfRule type="dataBar" id="{89581E43-AD44-0044-822F-F8C232B3A565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Q32:R32 Q31</xm:sqref>
        </x14:conditionalFormatting>
        <x14:conditionalFormatting xmlns:xm="http://schemas.microsoft.com/office/excel/2006/main">
          <x14:cfRule type="dataBar" id="{B55D1886-2492-D545-BCAF-1E7EE595E7B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S23</xm:sqref>
        </x14:conditionalFormatting>
        <x14:conditionalFormatting xmlns:xm="http://schemas.microsoft.com/office/excel/2006/main">
          <x14:cfRule type="dataBar" id="{BD90EDCF-601F-004A-9590-A12E2FBB5DB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S26</xm:sqref>
        </x14:conditionalFormatting>
        <x14:conditionalFormatting xmlns:xm="http://schemas.microsoft.com/office/excel/2006/main">
          <x14:cfRule type="dataBar" id="{4516AD95-F466-5548-B975-080D77A7B7DB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T26</xm:sqref>
        </x14:conditionalFormatting>
        <x14:conditionalFormatting xmlns:xm="http://schemas.microsoft.com/office/excel/2006/main">
          <x14:cfRule type="dataBar" id="{586C1BD7-D1C4-B641-9A19-7DBA92296A7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U25</xm:sqref>
        </x14:conditionalFormatting>
        <x14:conditionalFormatting xmlns:xm="http://schemas.microsoft.com/office/excel/2006/main">
          <x14:cfRule type="dataBar" id="{8BF8C33F-8F3A-C947-A998-D4F02AD67A7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W14:X14 W13</xm:sqref>
        </x14:conditionalFormatting>
        <x14:conditionalFormatting xmlns:xm="http://schemas.microsoft.com/office/excel/2006/main">
          <x14:cfRule type="dataBar" id="{177D98AB-D040-484D-95F1-FD2B348AD50E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Y30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24CD-DD41-E347-9656-B1E1005B2D90}">
  <sheetPr>
    <tabColor theme="4" tint="-0.249977111117893"/>
    <pageSetUpPr fitToPage="1"/>
  </sheetPr>
  <dimension ref="A1:AJ75"/>
  <sheetViews>
    <sheetView showGridLines="0" topLeftCell="A20" zoomScaleNormal="100" zoomScaleSheetLayoutView="90" workbookViewId="0">
      <selection activeCell="A35" sqref="A35:B36"/>
    </sheetView>
  </sheetViews>
  <sheetFormatPr defaultColWidth="11.5" defaultRowHeight="12.95"/>
  <cols>
    <col min="1" max="1" width="8.5" style="4" customWidth="1"/>
    <col min="2" max="2" width="26.5" style="4" customWidth="1"/>
    <col min="3" max="3" width="10.125" style="4" customWidth="1"/>
    <col min="4" max="26" width="4.125" style="4" customWidth="1"/>
    <col min="27" max="27" width="24" style="3" customWidth="1"/>
    <col min="28" max="28" width="10.875" style="3" customWidth="1"/>
    <col min="29" max="29" width="8.375" style="3" customWidth="1"/>
    <col min="30" max="16384" width="11.5" style="1"/>
  </cols>
  <sheetData>
    <row r="1" spans="1:36" ht="17.100000000000001" customHeight="1">
      <c r="A1" s="340"/>
      <c r="B1" s="341"/>
      <c r="C1" s="173" t="s">
        <v>161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5"/>
      <c r="Z1" s="182"/>
      <c r="AA1" s="183"/>
      <c r="AB1" s="183"/>
      <c r="AC1" s="184"/>
    </row>
    <row r="2" spans="1:36" ht="16.5" customHeight="1">
      <c r="A2" s="342"/>
      <c r="B2" s="343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8"/>
      <c r="Z2" s="185" t="s">
        <v>157</v>
      </c>
      <c r="AA2" s="186"/>
      <c r="AB2" s="186"/>
      <c r="AC2" s="187"/>
    </row>
    <row r="3" spans="1:36" ht="29.1" customHeight="1">
      <c r="A3" s="342"/>
      <c r="B3" s="343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8"/>
      <c r="Z3" s="188" t="s">
        <v>2</v>
      </c>
      <c r="AA3" s="189"/>
      <c r="AB3" s="189"/>
      <c r="AC3" s="190"/>
    </row>
    <row r="4" spans="1:36" ht="17.25" customHeight="1" thickBot="1">
      <c r="A4" s="344"/>
      <c r="B4" s="345"/>
      <c r="C4" s="179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1"/>
      <c r="Z4" s="191" t="s">
        <v>3</v>
      </c>
      <c r="AA4" s="192"/>
      <c r="AB4" s="192"/>
      <c r="AC4" s="193"/>
    </row>
    <row r="5" spans="1:36" ht="21" customHeight="1" thickBot="1">
      <c r="A5" s="418" t="s">
        <v>4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20"/>
    </row>
    <row r="6" spans="1:36" ht="36" customHeight="1" thickBot="1">
      <c r="A6" s="152" t="s">
        <v>162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4"/>
      <c r="AE6" s="148"/>
    </row>
    <row r="7" spans="1:36" ht="24" customHeight="1" thickBot="1">
      <c r="A7" s="402" t="s">
        <v>6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4"/>
      <c r="Y7" s="402" t="s">
        <v>7</v>
      </c>
      <c r="Z7" s="403"/>
      <c r="AA7" s="403"/>
      <c r="AB7" s="403"/>
      <c r="AC7" s="404"/>
    </row>
    <row r="8" spans="1:36" ht="126" customHeight="1" thickBot="1">
      <c r="A8" s="76" t="s">
        <v>8</v>
      </c>
      <c r="B8" s="158" t="s">
        <v>163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60"/>
      <c r="Y8" s="408" t="s">
        <v>164</v>
      </c>
      <c r="Z8" s="162"/>
      <c r="AA8" s="162"/>
      <c r="AB8" s="162"/>
      <c r="AC8" s="163"/>
    </row>
    <row r="9" spans="1:36" s="74" customFormat="1" ht="15" customHeight="1" thickBot="1">
      <c r="A9" s="405"/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7"/>
    </row>
    <row r="10" spans="1:36" s="78" customFormat="1" ht="20.100000000000001" customHeight="1" thickBot="1">
      <c r="A10" s="391" t="s">
        <v>11</v>
      </c>
      <c r="B10" s="392"/>
      <c r="C10" s="409" t="s">
        <v>165</v>
      </c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1"/>
      <c r="AA10" s="379" t="s">
        <v>13</v>
      </c>
      <c r="AB10" s="412" t="s">
        <v>14</v>
      </c>
      <c r="AC10" s="413"/>
    </row>
    <row r="11" spans="1:36" s="78" customFormat="1" ht="33.950000000000003" customHeight="1" thickBot="1">
      <c r="A11" s="393"/>
      <c r="B11" s="394"/>
      <c r="C11" s="390" t="s">
        <v>15</v>
      </c>
      <c r="D11" s="377"/>
      <c r="E11" s="377" t="s">
        <v>16</v>
      </c>
      <c r="F11" s="377"/>
      <c r="G11" s="377" t="s">
        <v>17</v>
      </c>
      <c r="H11" s="377"/>
      <c r="I11" s="377" t="s">
        <v>18</v>
      </c>
      <c r="J11" s="377"/>
      <c r="K11" s="377" t="s">
        <v>19</v>
      </c>
      <c r="L11" s="377"/>
      <c r="M11" s="377" t="s">
        <v>20</v>
      </c>
      <c r="N11" s="377"/>
      <c r="O11" s="377" t="s">
        <v>21</v>
      </c>
      <c r="P11" s="377"/>
      <c r="Q11" s="377" t="s">
        <v>22</v>
      </c>
      <c r="R11" s="377"/>
      <c r="S11" s="378" t="s">
        <v>23</v>
      </c>
      <c r="T11" s="378"/>
      <c r="U11" s="377" t="s">
        <v>24</v>
      </c>
      <c r="V11" s="377"/>
      <c r="W11" s="401" t="s">
        <v>25</v>
      </c>
      <c r="X11" s="401"/>
      <c r="Y11" s="378" t="s">
        <v>26</v>
      </c>
      <c r="Z11" s="421"/>
      <c r="AA11" s="380"/>
      <c r="AB11" s="414"/>
      <c r="AC11" s="415"/>
    </row>
    <row r="12" spans="1:36" ht="41.1" customHeight="1" thickBot="1">
      <c r="A12" s="395"/>
      <c r="B12" s="396"/>
      <c r="C12" s="147" t="s">
        <v>27</v>
      </c>
      <c r="D12" s="145" t="s">
        <v>28</v>
      </c>
      <c r="E12" s="145" t="s">
        <v>27</v>
      </c>
      <c r="F12" s="145" t="s">
        <v>28</v>
      </c>
      <c r="G12" s="145" t="s">
        <v>27</v>
      </c>
      <c r="H12" s="145" t="s">
        <v>28</v>
      </c>
      <c r="I12" s="145" t="s">
        <v>27</v>
      </c>
      <c r="J12" s="145" t="s">
        <v>28</v>
      </c>
      <c r="K12" s="146" t="s">
        <v>27</v>
      </c>
      <c r="L12" s="146" t="s">
        <v>28</v>
      </c>
      <c r="M12" s="145" t="s">
        <v>27</v>
      </c>
      <c r="N12" s="145" t="s">
        <v>28</v>
      </c>
      <c r="O12" s="145" t="s">
        <v>27</v>
      </c>
      <c r="P12" s="145" t="s">
        <v>28</v>
      </c>
      <c r="Q12" s="145" t="s">
        <v>27</v>
      </c>
      <c r="R12" s="145" t="s">
        <v>28</v>
      </c>
      <c r="S12" s="145" t="s">
        <v>27</v>
      </c>
      <c r="T12" s="145" t="s">
        <v>28</v>
      </c>
      <c r="U12" s="145" t="s">
        <v>27</v>
      </c>
      <c r="V12" s="141" t="s">
        <v>28</v>
      </c>
      <c r="W12" s="144" t="s">
        <v>27</v>
      </c>
      <c r="X12" s="143" t="s">
        <v>28</v>
      </c>
      <c r="Y12" s="142" t="s">
        <v>27</v>
      </c>
      <c r="Z12" s="141" t="s">
        <v>28</v>
      </c>
      <c r="AA12" s="381"/>
      <c r="AB12" s="416"/>
      <c r="AC12" s="417"/>
    </row>
    <row r="13" spans="1:36" s="2" customFormat="1" ht="17.100000000000001" customHeight="1" thickBot="1">
      <c r="A13" s="397" t="s">
        <v>59</v>
      </c>
      <c r="B13" s="398"/>
      <c r="C13" s="70"/>
      <c r="D13" s="69"/>
      <c r="E13" s="68"/>
      <c r="F13" s="67"/>
      <c r="G13" s="64"/>
      <c r="H13" s="64"/>
      <c r="I13" s="64"/>
      <c r="J13" s="66"/>
      <c r="K13" s="26"/>
      <c r="L13" s="26"/>
      <c r="M13" s="65"/>
      <c r="N13" s="64"/>
      <c r="O13" s="64"/>
      <c r="P13" s="64"/>
      <c r="Q13" s="64"/>
      <c r="R13" s="64"/>
      <c r="S13" s="64"/>
      <c r="T13" s="64"/>
      <c r="U13" s="64"/>
      <c r="V13" s="66"/>
      <c r="W13" s="27"/>
      <c r="X13" s="27"/>
      <c r="Y13" s="65"/>
      <c r="Z13" s="64"/>
      <c r="AA13" s="382" t="s">
        <v>166</v>
      </c>
      <c r="AB13" s="371" t="s">
        <v>160</v>
      </c>
      <c r="AC13" s="372"/>
      <c r="AJ13" s="63">
        <v>0</v>
      </c>
    </row>
    <row r="14" spans="1:36" s="12" customFormat="1" ht="21.95" customHeight="1" thickBot="1">
      <c r="A14" s="399"/>
      <c r="B14" s="400"/>
      <c r="C14" s="62">
        <v>1</v>
      </c>
      <c r="D14" s="61"/>
      <c r="E14" s="60"/>
      <c r="F14" s="42"/>
      <c r="G14" s="18"/>
      <c r="H14" s="18"/>
      <c r="I14" s="18"/>
      <c r="J14" s="58"/>
      <c r="K14" s="18"/>
      <c r="L14" s="40"/>
      <c r="M14" s="59"/>
      <c r="N14" s="42"/>
      <c r="O14" s="18"/>
      <c r="P14" s="18"/>
      <c r="Q14" s="18"/>
      <c r="R14" s="18"/>
      <c r="S14" s="18"/>
      <c r="T14" s="18"/>
      <c r="U14" s="18"/>
      <c r="V14" s="58"/>
      <c r="W14" s="18"/>
      <c r="X14" s="18"/>
      <c r="Y14" s="40"/>
      <c r="Z14" s="18"/>
      <c r="AA14" s="383"/>
      <c r="AB14" s="373"/>
      <c r="AC14" s="374"/>
      <c r="AJ14" s="57">
        <v>1</v>
      </c>
    </row>
    <row r="15" spans="1:36" s="12" customFormat="1" ht="24.95" customHeight="1">
      <c r="A15" s="375" t="s">
        <v>61</v>
      </c>
      <c r="B15" s="376"/>
      <c r="C15" s="25"/>
      <c r="D15" s="53"/>
      <c r="E15" s="18"/>
      <c r="F15" s="53"/>
      <c r="G15" s="53"/>
      <c r="H15" s="53"/>
      <c r="I15" s="53"/>
      <c r="J15" s="53"/>
      <c r="K15" s="20"/>
      <c r="L15" s="21"/>
      <c r="M15" s="56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382" t="s">
        <v>166</v>
      </c>
      <c r="AB15" s="371" t="s">
        <v>160</v>
      </c>
      <c r="AC15" s="372"/>
    </row>
    <row r="16" spans="1:36" s="12" customFormat="1" ht="24.95" customHeight="1" thickBot="1">
      <c r="A16" s="375"/>
      <c r="B16" s="376"/>
      <c r="C16" s="25"/>
      <c r="D16" s="53"/>
      <c r="E16" s="18">
        <v>1</v>
      </c>
      <c r="F16" s="53"/>
      <c r="G16" s="53"/>
      <c r="H16" s="53"/>
      <c r="I16" s="53"/>
      <c r="J16" s="53"/>
      <c r="L16" s="18"/>
      <c r="M16" s="55"/>
      <c r="N16" s="54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383"/>
      <c r="AB16" s="373"/>
      <c r="AC16" s="374"/>
    </row>
    <row r="17" spans="1:29" s="2" customFormat="1" ht="17.100000000000001" customHeight="1">
      <c r="A17" s="384" t="s">
        <v>62</v>
      </c>
      <c r="B17" s="385"/>
      <c r="C17" s="32"/>
      <c r="D17" s="52"/>
      <c r="E17" s="29"/>
      <c r="F17" s="29"/>
      <c r="G17" s="27"/>
      <c r="H17" s="30"/>
      <c r="I17" s="30"/>
      <c r="J17" s="30"/>
      <c r="K17" s="26"/>
      <c r="L17" s="51"/>
      <c r="M17" s="30"/>
      <c r="N17" s="47"/>
      <c r="O17" s="35"/>
      <c r="P17" s="34"/>
      <c r="Q17" s="34"/>
      <c r="R17" s="20"/>
      <c r="S17" s="20"/>
      <c r="T17" s="20"/>
      <c r="U17" s="20"/>
      <c r="V17" s="20"/>
      <c r="W17" s="20"/>
      <c r="X17" s="20"/>
      <c r="Y17" s="29"/>
      <c r="Z17" s="29"/>
      <c r="AA17" s="382" t="s">
        <v>166</v>
      </c>
      <c r="AB17" s="371" t="s">
        <v>167</v>
      </c>
      <c r="AC17" s="372"/>
    </row>
    <row r="18" spans="1:29" s="12" customFormat="1" ht="21.95" customHeight="1" thickBot="1">
      <c r="A18" s="375"/>
      <c r="B18" s="376"/>
      <c r="C18" s="25"/>
      <c r="D18" s="24"/>
      <c r="E18" s="18">
        <v>1</v>
      </c>
      <c r="F18" s="18"/>
      <c r="G18" s="18"/>
      <c r="H18" s="18"/>
      <c r="I18" s="18"/>
      <c r="J18" s="18"/>
      <c r="K18" s="33"/>
      <c r="L18" s="22"/>
      <c r="M18" s="18"/>
      <c r="N18" s="18"/>
      <c r="O18" s="18">
        <v>1</v>
      </c>
      <c r="P18" s="20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383"/>
      <c r="AB18" s="373"/>
      <c r="AC18" s="374"/>
    </row>
    <row r="19" spans="1:29" s="12" customFormat="1" ht="21.95" customHeight="1">
      <c r="A19" s="375" t="s">
        <v>63</v>
      </c>
      <c r="B19" s="376"/>
      <c r="C19" s="25"/>
      <c r="D19" s="43"/>
      <c r="E19" s="18"/>
      <c r="F19" s="18"/>
      <c r="G19" s="18"/>
      <c r="H19" s="22"/>
      <c r="I19" s="22"/>
      <c r="J19" s="22"/>
      <c r="K19" s="18"/>
      <c r="L19" s="42"/>
      <c r="M19" s="30"/>
      <c r="N19" s="30"/>
      <c r="O19" s="20"/>
      <c r="P19" s="50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382" t="s">
        <v>166</v>
      </c>
      <c r="AB19" s="371" t="s">
        <v>167</v>
      </c>
      <c r="AC19" s="372"/>
    </row>
    <row r="20" spans="1:29" s="12" customFormat="1" ht="21.95" customHeight="1" thickBot="1">
      <c r="A20" s="375"/>
      <c r="B20" s="376"/>
      <c r="C20" s="25"/>
      <c r="D20" s="43"/>
      <c r="E20" s="18">
        <v>1</v>
      </c>
      <c r="F20" s="18"/>
      <c r="G20" s="18"/>
      <c r="H20" s="22"/>
      <c r="I20" s="22"/>
      <c r="J20" s="22"/>
      <c r="K20" s="42"/>
      <c r="L20" s="18"/>
      <c r="M20" s="18"/>
      <c r="N20" s="18"/>
      <c r="O20" s="18">
        <v>1</v>
      </c>
      <c r="P20" s="49"/>
      <c r="Q20" s="20"/>
      <c r="R20" s="20"/>
      <c r="S20" s="20"/>
      <c r="T20" s="20"/>
      <c r="U20" s="20"/>
      <c r="V20" s="20"/>
      <c r="W20" s="20"/>
      <c r="X20" s="20"/>
      <c r="Y20" s="18"/>
      <c r="Z20" s="18"/>
      <c r="AA20" s="383"/>
      <c r="AB20" s="373"/>
      <c r="AC20" s="374"/>
    </row>
    <row r="21" spans="1:29" s="12" customFormat="1" ht="21.95" customHeight="1">
      <c r="A21" s="375" t="s">
        <v>64</v>
      </c>
      <c r="B21" s="376"/>
      <c r="C21" s="25"/>
      <c r="D21" s="43"/>
      <c r="E21" s="18"/>
      <c r="F21" s="18"/>
      <c r="G21" s="18"/>
      <c r="H21" s="22"/>
      <c r="I21" s="22"/>
      <c r="J21" s="22"/>
      <c r="K21" s="18"/>
      <c r="L21" s="22"/>
      <c r="M21" s="18"/>
      <c r="N21" s="18"/>
      <c r="O21" s="30"/>
      <c r="P21" s="47"/>
      <c r="Q21" s="21"/>
      <c r="R21" s="20"/>
      <c r="S21" s="20"/>
      <c r="T21" s="20"/>
      <c r="U21" s="20"/>
      <c r="V21" s="20"/>
      <c r="W21" s="20"/>
      <c r="X21" s="20"/>
      <c r="Y21" s="18"/>
      <c r="Z21" s="18"/>
      <c r="AA21" s="382" t="s">
        <v>166</v>
      </c>
      <c r="AB21" s="371" t="s">
        <v>160</v>
      </c>
      <c r="AC21" s="372"/>
    </row>
    <row r="22" spans="1:29" s="12" customFormat="1" ht="21.95" customHeight="1" thickBot="1">
      <c r="A22" s="375"/>
      <c r="B22" s="376"/>
      <c r="C22" s="25"/>
      <c r="D22" s="43"/>
      <c r="E22" s="18"/>
      <c r="F22" s="18"/>
      <c r="G22" s="18">
        <v>1</v>
      </c>
      <c r="H22" s="22"/>
      <c r="I22" s="22"/>
      <c r="J22" s="22"/>
      <c r="K22" s="18"/>
      <c r="L22" s="18"/>
      <c r="M22" s="18"/>
      <c r="N22" s="18"/>
      <c r="O22" s="18"/>
      <c r="P22" s="40"/>
      <c r="Q22" s="21"/>
      <c r="R22" s="20"/>
      <c r="S22" s="20"/>
      <c r="T22" s="20"/>
      <c r="U22" s="20"/>
      <c r="V22" s="20"/>
      <c r="W22" s="20"/>
      <c r="X22" s="20"/>
      <c r="Y22" s="18"/>
      <c r="Z22" s="18"/>
      <c r="AA22" s="383"/>
      <c r="AB22" s="373"/>
      <c r="AC22" s="374"/>
    </row>
    <row r="23" spans="1:29" s="12" customFormat="1" ht="21.95" customHeight="1">
      <c r="A23" s="375" t="s">
        <v>65</v>
      </c>
      <c r="B23" s="376"/>
      <c r="C23" s="25"/>
      <c r="D23" s="43"/>
      <c r="E23" s="18"/>
      <c r="F23" s="18"/>
      <c r="G23" s="18"/>
      <c r="H23" s="22"/>
      <c r="I23" s="22"/>
      <c r="J23" s="22"/>
      <c r="K23" s="18"/>
      <c r="L23" s="18"/>
      <c r="M23" s="18"/>
      <c r="N23" s="18"/>
      <c r="O23" s="27"/>
      <c r="P23" s="48"/>
      <c r="Q23" s="21"/>
      <c r="R23" s="20"/>
      <c r="S23" s="20"/>
      <c r="T23" s="20"/>
      <c r="U23" s="20"/>
      <c r="V23" s="20"/>
      <c r="W23" s="20"/>
      <c r="X23" s="20"/>
      <c r="Y23" s="18"/>
      <c r="Z23" s="18"/>
      <c r="AA23" s="382" t="s">
        <v>166</v>
      </c>
      <c r="AB23" s="371" t="s">
        <v>160</v>
      </c>
      <c r="AC23" s="372"/>
    </row>
    <row r="24" spans="1:29" s="12" customFormat="1" ht="21.95" customHeight="1" thickBot="1">
      <c r="A24" s="375"/>
      <c r="B24" s="376"/>
      <c r="C24" s="25"/>
      <c r="D24" s="43"/>
      <c r="E24" s="18"/>
      <c r="F24" s="18"/>
      <c r="G24" s="18"/>
      <c r="H24" s="22"/>
      <c r="I24" s="18">
        <v>1</v>
      </c>
      <c r="J24" s="22"/>
      <c r="K24" s="18"/>
      <c r="L24" s="18"/>
      <c r="M24" s="18"/>
      <c r="N24" s="18"/>
      <c r="O24" s="18"/>
      <c r="P24" s="40"/>
      <c r="Q24" s="21"/>
      <c r="R24" s="20"/>
      <c r="S24" s="20"/>
      <c r="T24" s="20"/>
      <c r="U24" s="20"/>
      <c r="V24" s="20"/>
      <c r="W24" s="20"/>
      <c r="X24" s="20"/>
      <c r="Y24" s="18"/>
      <c r="Z24" s="18"/>
      <c r="AA24" s="383"/>
      <c r="AB24" s="373"/>
      <c r="AC24" s="374"/>
    </row>
    <row r="25" spans="1:29" s="12" customFormat="1" ht="21.95" customHeight="1">
      <c r="A25" s="375" t="s">
        <v>66</v>
      </c>
      <c r="B25" s="376"/>
      <c r="C25" s="25"/>
      <c r="D25" s="43"/>
      <c r="E25" s="18"/>
      <c r="F25" s="18"/>
      <c r="G25" s="18"/>
      <c r="H25" s="22"/>
      <c r="I25" s="22"/>
      <c r="J25" s="22"/>
      <c r="K25" s="18"/>
      <c r="L25" s="18"/>
      <c r="M25" s="22"/>
      <c r="N25" s="22"/>
      <c r="O25" s="30"/>
      <c r="P25" s="47"/>
      <c r="Q25" s="21"/>
      <c r="R25" s="20"/>
      <c r="S25" s="20"/>
      <c r="T25" s="20"/>
      <c r="U25" s="20"/>
      <c r="V25" s="20"/>
      <c r="W25" s="20"/>
      <c r="X25" s="20"/>
      <c r="Y25" s="18"/>
      <c r="Z25" s="18"/>
      <c r="AA25" s="382" t="s">
        <v>166</v>
      </c>
      <c r="AB25" s="371" t="s">
        <v>160</v>
      </c>
      <c r="AC25" s="372"/>
    </row>
    <row r="26" spans="1:29" s="12" customFormat="1" ht="21.95" customHeight="1" thickBot="1">
      <c r="A26" s="375"/>
      <c r="B26" s="376"/>
      <c r="C26" s="25"/>
      <c r="D26" s="43"/>
      <c r="E26" s="18"/>
      <c r="F26" s="18"/>
      <c r="G26" s="18"/>
      <c r="H26" s="22"/>
      <c r="I26" s="18">
        <v>1</v>
      </c>
      <c r="J26" s="22"/>
      <c r="K26" s="18"/>
      <c r="L26" s="18"/>
      <c r="M26" s="22"/>
      <c r="N26" s="18"/>
      <c r="O26" s="18"/>
      <c r="P26" s="40"/>
      <c r="Q26" s="21"/>
      <c r="R26" s="20"/>
      <c r="S26" s="18">
        <v>1</v>
      </c>
      <c r="T26" s="18"/>
      <c r="U26" s="20"/>
      <c r="V26" s="20"/>
      <c r="W26" s="20"/>
      <c r="X26" s="20"/>
      <c r="Y26" s="18"/>
      <c r="Z26" s="18"/>
      <c r="AA26" s="383"/>
      <c r="AB26" s="373"/>
      <c r="AC26" s="374"/>
    </row>
    <row r="27" spans="1:29" s="12" customFormat="1" ht="21.95" customHeight="1">
      <c r="A27" s="375" t="s">
        <v>67</v>
      </c>
      <c r="B27" s="376"/>
      <c r="C27" s="25"/>
      <c r="D27" s="43"/>
      <c r="E27" s="18"/>
      <c r="F27" s="18"/>
      <c r="G27" s="18"/>
      <c r="H27" s="22"/>
      <c r="I27" s="22"/>
      <c r="J27" s="22"/>
      <c r="K27" s="18"/>
      <c r="L27" s="18"/>
      <c r="M27" s="22"/>
      <c r="N27" s="41"/>
      <c r="O27" s="46"/>
      <c r="P27" s="45"/>
      <c r="Q27" s="44"/>
      <c r="R27" s="20"/>
      <c r="S27" s="20"/>
      <c r="T27" s="20"/>
      <c r="U27" s="20"/>
      <c r="V27" s="20"/>
      <c r="W27" s="20"/>
      <c r="X27" s="20"/>
      <c r="Y27" s="18"/>
      <c r="Z27" s="18"/>
      <c r="AA27" s="382" t="s">
        <v>166</v>
      </c>
      <c r="AB27" s="371" t="s">
        <v>160</v>
      </c>
      <c r="AC27" s="372"/>
    </row>
    <row r="28" spans="1:29" s="12" customFormat="1" ht="21.95" customHeight="1" thickBot="1">
      <c r="A28" s="375"/>
      <c r="B28" s="376"/>
      <c r="C28" s="25"/>
      <c r="D28" s="43"/>
      <c r="E28" s="18">
        <v>1</v>
      </c>
      <c r="F28" s="18"/>
      <c r="G28" s="18"/>
      <c r="H28" s="22"/>
      <c r="I28" s="22"/>
      <c r="J28" s="41"/>
      <c r="K28" s="42"/>
      <c r="L28" s="42"/>
      <c r="M28" s="41"/>
      <c r="N28" s="18"/>
      <c r="O28" s="18"/>
      <c r="P28" s="40"/>
      <c r="Q28" s="21"/>
      <c r="R28" s="39"/>
      <c r="S28" s="20"/>
      <c r="T28" s="20"/>
      <c r="U28" s="20"/>
      <c r="V28" s="20"/>
      <c r="W28" s="20"/>
      <c r="X28" s="20"/>
      <c r="Y28" s="18"/>
      <c r="Z28" s="18"/>
      <c r="AA28" s="383"/>
      <c r="AB28" s="373"/>
      <c r="AC28" s="374"/>
    </row>
    <row r="29" spans="1:29" s="2" customFormat="1" ht="17.100000000000001" customHeight="1">
      <c r="A29" s="375" t="s">
        <v>68</v>
      </c>
      <c r="B29" s="376"/>
      <c r="C29" s="32"/>
      <c r="D29" s="38"/>
      <c r="E29" s="20"/>
      <c r="F29" s="20"/>
      <c r="G29" s="31"/>
      <c r="H29" s="29"/>
      <c r="I29" s="27"/>
      <c r="J29" s="30"/>
      <c r="K29" s="30"/>
      <c r="L29" s="30"/>
      <c r="M29" s="26"/>
      <c r="N29" s="29"/>
      <c r="O29" s="29"/>
      <c r="P29" s="37"/>
      <c r="Q29" s="36"/>
      <c r="R29" s="30"/>
      <c r="S29" s="35"/>
      <c r="T29" s="34"/>
      <c r="U29" s="34"/>
      <c r="V29" s="34"/>
      <c r="W29" s="34"/>
      <c r="X29" s="34"/>
      <c r="Y29" s="20"/>
      <c r="Z29" s="26"/>
      <c r="AA29" s="382" t="s">
        <v>166</v>
      </c>
      <c r="AB29" s="371" t="s">
        <v>160</v>
      </c>
      <c r="AC29" s="372"/>
    </row>
    <row r="30" spans="1:29" s="12" customFormat="1" ht="26.1" customHeight="1" thickBot="1">
      <c r="A30" s="375"/>
      <c r="B30" s="376"/>
      <c r="C30" s="25"/>
      <c r="D30" s="24"/>
      <c r="E30" s="24"/>
      <c r="F30" s="24"/>
      <c r="G30" s="18">
        <v>1</v>
      </c>
      <c r="H30" s="18"/>
      <c r="I30" s="18"/>
      <c r="J30" s="18"/>
      <c r="K30" s="18"/>
      <c r="L30" s="18"/>
      <c r="M30" s="18"/>
      <c r="N30" s="18"/>
      <c r="O30" s="18"/>
      <c r="P30" s="33"/>
      <c r="Q30" s="23"/>
      <c r="R30" s="22"/>
      <c r="S30" s="21"/>
      <c r="T30" s="20"/>
      <c r="U30" s="20"/>
      <c r="V30" s="20"/>
      <c r="W30" s="20"/>
      <c r="X30" s="20"/>
      <c r="Y30" s="20"/>
      <c r="Z30" s="18"/>
      <c r="AA30" s="383"/>
      <c r="AB30" s="373"/>
      <c r="AC30" s="374"/>
    </row>
    <row r="31" spans="1:29" s="2" customFormat="1" ht="17.100000000000001" customHeight="1">
      <c r="A31" s="425" t="s">
        <v>69</v>
      </c>
      <c r="B31" s="426"/>
      <c r="C31" s="32"/>
      <c r="D31" s="31"/>
      <c r="E31" s="31"/>
      <c r="F31" s="31"/>
      <c r="G31" s="31"/>
      <c r="H31" s="26"/>
      <c r="I31" s="30"/>
      <c r="J31" s="30"/>
      <c r="K31" s="30"/>
      <c r="L31" s="30"/>
      <c r="M31" s="30"/>
      <c r="N31" s="30"/>
      <c r="O31" s="26"/>
      <c r="P31" s="29"/>
      <c r="Q31" s="28"/>
      <c r="R31" s="27"/>
      <c r="S31" s="21"/>
      <c r="T31" s="20"/>
      <c r="U31" s="20"/>
      <c r="V31" s="20"/>
      <c r="W31" s="20"/>
      <c r="X31" s="20"/>
      <c r="Y31" s="20"/>
      <c r="Z31" s="26"/>
      <c r="AA31" s="382" t="s">
        <v>166</v>
      </c>
      <c r="AB31" s="371" t="s">
        <v>160</v>
      </c>
      <c r="AC31" s="372"/>
    </row>
    <row r="32" spans="1:29" s="12" customFormat="1" ht="23.1" customHeight="1" thickBot="1">
      <c r="A32" s="425"/>
      <c r="B32" s="426"/>
      <c r="C32" s="25"/>
      <c r="D32" s="24"/>
      <c r="E32" s="24"/>
      <c r="F32" s="24"/>
      <c r="G32" s="24"/>
      <c r="H32" s="18"/>
      <c r="I32" s="18">
        <v>1</v>
      </c>
      <c r="J32" s="18"/>
      <c r="K32" s="18"/>
      <c r="L32" s="18"/>
      <c r="M32" s="18"/>
      <c r="N32" s="18"/>
      <c r="O32" s="18"/>
      <c r="P32" s="18"/>
      <c r="Q32" s="23"/>
      <c r="R32" s="22"/>
      <c r="S32" s="21"/>
      <c r="T32" s="20"/>
      <c r="U32" s="20"/>
      <c r="V32" s="20"/>
      <c r="W32" s="20"/>
      <c r="X32" s="20"/>
      <c r="Y32" s="20"/>
      <c r="Z32" s="18"/>
      <c r="AA32" s="383"/>
      <c r="AB32" s="373"/>
      <c r="AC32" s="374"/>
    </row>
    <row r="33" spans="1:29" s="2" customFormat="1" ht="17.100000000000001" customHeight="1">
      <c r="A33" s="375" t="s">
        <v>70</v>
      </c>
      <c r="B33" s="376"/>
      <c r="C33" s="32"/>
      <c r="D33" s="31"/>
      <c r="E33" s="31"/>
      <c r="F33" s="31"/>
      <c r="G33" s="31"/>
      <c r="H33" s="26"/>
      <c r="I33" s="30"/>
      <c r="J33" s="30"/>
      <c r="K33" s="30"/>
      <c r="L33" s="30"/>
      <c r="M33" s="26"/>
      <c r="N33" s="26"/>
      <c r="O33" s="30"/>
      <c r="P33" s="27"/>
      <c r="Q33" s="28"/>
      <c r="R33" s="27"/>
      <c r="S33" s="21"/>
      <c r="T33" s="20"/>
      <c r="U33" s="140"/>
      <c r="V33" s="20"/>
      <c r="W33" s="21"/>
      <c r="X33" s="20"/>
      <c r="Y33" s="20"/>
      <c r="Z33" s="26"/>
      <c r="AA33" s="382" t="s">
        <v>166</v>
      </c>
      <c r="AB33" s="371" t="s">
        <v>160</v>
      </c>
      <c r="AC33" s="372"/>
    </row>
    <row r="34" spans="1:29" s="12" customFormat="1" ht="24.95" customHeight="1" thickBot="1">
      <c r="A34" s="375"/>
      <c r="B34" s="376"/>
      <c r="C34" s="25"/>
      <c r="D34" s="24"/>
      <c r="E34" s="24"/>
      <c r="F34" s="24"/>
      <c r="G34" s="24"/>
      <c r="H34" s="18"/>
      <c r="I34" s="18"/>
      <c r="J34" s="18"/>
      <c r="K34" s="18"/>
      <c r="L34" s="18"/>
      <c r="M34" s="18">
        <v>1</v>
      </c>
      <c r="N34" s="18"/>
      <c r="O34" s="18"/>
      <c r="P34" s="18"/>
      <c r="Q34" s="58"/>
      <c r="R34" s="18"/>
      <c r="S34" s="44"/>
      <c r="T34" s="39"/>
      <c r="U34" s="20"/>
      <c r="V34" s="139"/>
      <c r="W34" s="139"/>
      <c r="X34" s="20"/>
      <c r="Y34" s="20"/>
      <c r="Z34" s="18"/>
      <c r="AA34" s="383"/>
      <c r="AB34" s="373"/>
      <c r="AC34" s="374"/>
    </row>
    <row r="35" spans="1:29" s="12" customFormat="1" ht="24.95" customHeight="1">
      <c r="A35" s="375" t="s">
        <v>71</v>
      </c>
      <c r="B35" s="376"/>
      <c r="C35" s="25"/>
      <c r="D35" s="24"/>
      <c r="E35" s="24"/>
      <c r="F35" s="24"/>
      <c r="G35" s="24"/>
      <c r="H35" s="18"/>
      <c r="I35" s="18"/>
      <c r="J35" s="22"/>
      <c r="K35" s="22"/>
      <c r="L35" s="22"/>
      <c r="M35" s="22"/>
      <c r="N35" s="129"/>
      <c r="O35" s="22"/>
      <c r="P35" s="22"/>
      <c r="Q35" s="33"/>
      <c r="R35" s="129"/>
      <c r="S35" s="30"/>
      <c r="T35" s="30"/>
      <c r="U35" s="30"/>
      <c r="V35" s="30"/>
      <c r="W35" s="20"/>
      <c r="X35" s="20"/>
      <c r="Y35" s="20"/>
      <c r="Z35" s="18"/>
      <c r="AA35" s="382" t="s">
        <v>166</v>
      </c>
      <c r="AB35" s="371" t="s">
        <v>160</v>
      </c>
      <c r="AC35" s="372"/>
    </row>
    <row r="36" spans="1:29" s="12" customFormat="1" ht="24.95" customHeight="1" thickBot="1">
      <c r="A36" s="375"/>
      <c r="B36" s="376"/>
      <c r="C36" s="18">
        <v>1</v>
      </c>
      <c r="D36" s="24"/>
      <c r="E36" s="24"/>
      <c r="F36" s="24"/>
      <c r="G36" s="24"/>
      <c r="H36" s="18"/>
      <c r="I36" s="18"/>
      <c r="J36" s="22"/>
      <c r="K36" s="22"/>
      <c r="L36" s="22"/>
      <c r="M36" s="22"/>
      <c r="N36" s="129"/>
      <c r="O36" s="22"/>
      <c r="P36" s="129"/>
      <c r="Q36" s="18"/>
      <c r="R36" s="58"/>
      <c r="S36" s="18"/>
      <c r="T36" s="18"/>
      <c r="U36" s="138"/>
      <c r="V36" s="41"/>
      <c r="W36" s="137"/>
      <c r="X36" s="34"/>
      <c r="Y36" s="20"/>
      <c r="Z36" s="18"/>
      <c r="AA36" s="383"/>
      <c r="AB36" s="373"/>
      <c r="AC36" s="374"/>
    </row>
    <row r="37" spans="1:29" s="12" customFormat="1" ht="24.95" customHeight="1">
      <c r="A37" s="375" t="s">
        <v>72</v>
      </c>
      <c r="B37" s="376"/>
      <c r="C37" s="25"/>
      <c r="D37" s="24"/>
      <c r="E37" s="24"/>
      <c r="F37" s="24"/>
      <c r="G37" s="24"/>
      <c r="H37" s="18"/>
      <c r="I37" s="18"/>
      <c r="J37" s="22"/>
      <c r="K37" s="22"/>
      <c r="L37" s="22"/>
      <c r="M37" s="22"/>
      <c r="N37" s="129"/>
      <c r="O37" s="22"/>
      <c r="P37" s="129"/>
      <c r="Q37" s="18"/>
      <c r="R37" s="18"/>
      <c r="S37" s="33"/>
      <c r="T37" s="22"/>
      <c r="U37" s="136"/>
      <c r="V37" s="30"/>
      <c r="W37" s="21"/>
      <c r="X37" s="34"/>
      <c r="Y37" s="20"/>
      <c r="Z37" s="18"/>
      <c r="AA37" s="382" t="s">
        <v>166</v>
      </c>
      <c r="AB37" s="371" t="s">
        <v>160</v>
      </c>
      <c r="AC37" s="372"/>
    </row>
    <row r="38" spans="1:29" s="12" customFormat="1" ht="24.95" customHeight="1" thickBot="1">
      <c r="A38" s="375"/>
      <c r="B38" s="376"/>
      <c r="C38" s="25"/>
      <c r="D38" s="24"/>
      <c r="E38" s="24"/>
      <c r="F38" s="24"/>
      <c r="G38" s="24"/>
      <c r="H38" s="18"/>
      <c r="I38" s="18"/>
      <c r="J38" s="22"/>
      <c r="K38" s="22"/>
      <c r="L38" s="22"/>
      <c r="M38" s="22"/>
      <c r="N38" s="129"/>
      <c r="O38" s="22"/>
      <c r="P38" s="129"/>
      <c r="Q38" s="18">
        <v>1</v>
      </c>
      <c r="R38" s="18"/>
      <c r="S38" s="33"/>
      <c r="T38" s="22"/>
      <c r="U38" s="58"/>
      <c r="V38" s="18"/>
      <c r="W38" s="21"/>
      <c r="X38" s="34"/>
      <c r="Y38" s="20"/>
      <c r="Z38" s="18"/>
      <c r="AA38" s="383"/>
      <c r="AB38" s="373"/>
      <c r="AC38" s="374"/>
    </row>
    <row r="39" spans="1:29" s="12" customFormat="1" ht="24.95" customHeight="1">
      <c r="A39" s="375" t="s">
        <v>73</v>
      </c>
      <c r="B39" s="376"/>
      <c r="C39" s="25"/>
      <c r="D39" s="24"/>
      <c r="E39" s="24"/>
      <c r="F39" s="24"/>
      <c r="G39" s="24"/>
      <c r="H39" s="18"/>
      <c r="I39" s="18"/>
      <c r="J39" s="22"/>
      <c r="K39" s="22"/>
      <c r="L39" s="22"/>
      <c r="M39" s="22"/>
      <c r="N39" s="129"/>
      <c r="O39" s="22"/>
      <c r="P39" s="129"/>
      <c r="Q39" s="18"/>
      <c r="R39" s="18"/>
      <c r="S39" s="33"/>
      <c r="T39" s="22"/>
      <c r="U39" s="136"/>
      <c r="V39" s="30"/>
      <c r="W39" s="21"/>
      <c r="X39" s="34"/>
      <c r="Y39" s="20"/>
      <c r="Z39" s="18"/>
      <c r="AA39" s="382" t="s">
        <v>166</v>
      </c>
      <c r="AB39" s="371" t="s">
        <v>160</v>
      </c>
      <c r="AC39" s="372"/>
    </row>
    <row r="40" spans="1:29" s="12" customFormat="1" ht="24.95" customHeight="1" thickBot="1">
      <c r="A40" s="375"/>
      <c r="B40" s="376"/>
      <c r="C40" s="25"/>
      <c r="D40" s="24"/>
      <c r="E40" s="24"/>
      <c r="F40" s="24"/>
      <c r="G40" s="24"/>
      <c r="H40" s="18"/>
      <c r="I40" s="18"/>
      <c r="J40" s="22"/>
      <c r="K40" s="18">
        <v>1</v>
      </c>
      <c r="L40" s="22"/>
      <c r="M40" s="22"/>
      <c r="N40" s="129"/>
      <c r="O40" s="41"/>
      <c r="P40" s="135"/>
      <c r="Q40" s="42"/>
      <c r="R40" s="42"/>
      <c r="S40" s="133"/>
      <c r="T40" s="22"/>
      <c r="U40" s="134">
        <v>1</v>
      </c>
      <c r="V40" s="18"/>
      <c r="W40" s="35"/>
      <c r="X40" s="52"/>
      <c r="Y40" s="20"/>
      <c r="Z40" s="18"/>
      <c r="AA40" s="383"/>
      <c r="AB40" s="373"/>
      <c r="AC40" s="374"/>
    </row>
    <row r="41" spans="1:29" s="12" customFormat="1" ht="24.95" customHeight="1">
      <c r="A41" s="375" t="s">
        <v>74</v>
      </c>
      <c r="B41" s="376"/>
      <c r="C41" s="25"/>
      <c r="D41" s="24"/>
      <c r="E41" s="24"/>
      <c r="F41" s="24"/>
      <c r="G41" s="24"/>
      <c r="H41" s="18"/>
      <c r="I41" s="18"/>
      <c r="J41" s="22"/>
      <c r="K41" s="22"/>
      <c r="L41" s="22"/>
      <c r="M41" s="22"/>
      <c r="N41" s="129"/>
      <c r="O41" s="18"/>
      <c r="P41" s="18"/>
      <c r="Q41" s="18"/>
      <c r="R41" s="18"/>
      <c r="S41" s="18"/>
      <c r="T41" s="18"/>
      <c r="U41" s="22"/>
      <c r="V41" s="22"/>
      <c r="W41" s="27"/>
      <c r="X41" s="48"/>
      <c r="Y41" s="21"/>
      <c r="Z41" s="18"/>
      <c r="AA41" s="382" t="s">
        <v>166</v>
      </c>
      <c r="AB41" s="371" t="s">
        <v>160</v>
      </c>
      <c r="AC41" s="372"/>
    </row>
    <row r="42" spans="1:29" s="12" customFormat="1" ht="24.95" customHeight="1" thickBot="1">
      <c r="A42" s="375"/>
      <c r="B42" s="376"/>
      <c r="C42" s="25"/>
      <c r="D42" s="24"/>
      <c r="E42" s="18">
        <v>1</v>
      </c>
      <c r="F42" s="24"/>
      <c r="G42" s="24"/>
      <c r="H42" s="18"/>
      <c r="I42" s="18"/>
      <c r="J42" s="22"/>
      <c r="K42" s="22"/>
      <c r="L42" s="22"/>
      <c r="M42" s="22"/>
      <c r="N42" s="129"/>
      <c r="O42" s="18"/>
      <c r="P42" s="18"/>
      <c r="Q42" s="18"/>
      <c r="R42" s="18"/>
      <c r="S42" s="18"/>
      <c r="T42" s="18"/>
      <c r="U42" s="18"/>
      <c r="V42" s="18"/>
      <c r="W42" s="41"/>
      <c r="X42" s="133"/>
      <c r="Y42" s="21"/>
      <c r="Z42" s="18"/>
      <c r="AA42" s="383"/>
      <c r="AB42" s="373"/>
      <c r="AC42" s="374"/>
    </row>
    <row r="43" spans="1:29" s="12" customFormat="1" ht="24.95" customHeight="1">
      <c r="A43" s="375" t="s">
        <v>75</v>
      </c>
      <c r="B43" s="376"/>
      <c r="C43" s="25"/>
      <c r="D43" s="24"/>
      <c r="E43" s="24"/>
      <c r="F43" s="24"/>
      <c r="G43" s="24"/>
      <c r="H43" s="18"/>
      <c r="I43" s="18"/>
      <c r="J43" s="22"/>
      <c r="K43" s="22"/>
      <c r="L43" s="22"/>
      <c r="M43" s="22"/>
      <c r="N43" s="129"/>
      <c r="O43" s="18"/>
      <c r="P43" s="18"/>
      <c r="Q43" s="18"/>
      <c r="R43" s="18"/>
      <c r="S43" s="18"/>
      <c r="T43" s="18"/>
      <c r="U43" s="42"/>
      <c r="V43" s="42"/>
      <c r="W43" s="132"/>
      <c r="X43" s="131"/>
      <c r="Y43" s="21"/>
      <c r="Z43" s="18"/>
      <c r="AA43" s="382" t="s">
        <v>166</v>
      </c>
      <c r="AB43" s="371" t="s">
        <v>160</v>
      </c>
      <c r="AC43" s="372"/>
    </row>
    <row r="44" spans="1:29" s="12" customFormat="1" ht="24.95" customHeight="1" thickBot="1">
      <c r="A44" s="375"/>
      <c r="B44" s="376"/>
      <c r="C44" s="25"/>
      <c r="D44" s="24"/>
      <c r="E44" s="18"/>
      <c r="F44" s="24"/>
      <c r="G44" s="24"/>
      <c r="H44" s="18"/>
      <c r="I44" s="18">
        <v>1</v>
      </c>
      <c r="J44" s="22"/>
      <c r="K44" s="22"/>
      <c r="L44" s="22"/>
      <c r="M44" s="22"/>
      <c r="N44" s="129"/>
      <c r="O44" s="18"/>
      <c r="P44" s="18"/>
      <c r="Q44" s="18"/>
      <c r="R44" s="18"/>
      <c r="S44" s="18"/>
      <c r="T44" s="18"/>
      <c r="U44" s="18"/>
      <c r="V44" s="18"/>
      <c r="W44" s="18"/>
      <c r="X44" s="40"/>
      <c r="Y44" s="21"/>
      <c r="Z44" s="18"/>
      <c r="AA44" s="383"/>
      <c r="AB44" s="373"/>
      <c r="AC44" s="374"/>
    </row>
    <row r="45" spans="1:29" s="12" customFormat="1" ht="24.95" customHeight="1">
      <c r="A45" s="375" t="s">
        <v>76</v>
      </c>
      <c r="B45" s="376"/>
      <c r="C45" s="25"/>
      <c r="D45" s="24"/>
      <c r="E45" s="24"/>
      <c r="F45" s="24"/>
      <c r="G45" s="24"/>
      <c r="H45" s="18"/>
      <c r="I45" s="18"/>
      <c r="J45" s="22"/>
      <c r="K45" s="22"/>
      <c r="L45" s="22"/>
      <c r="M45" s="22"/>
      <c r="N45" s="129"/>
      <c r="O45" s="18"/>
      <c r="P45" s="18"/>
      <c r="Q45" s="18"/>
      <c r="R45" s="18"/>
      <c r="S45" s="18"/>
      <c r="T45" s="18"/>
      <c r="U45" s="22"/>
      <c r="V45" s="22"/>
      <c r="W45" s="27"/>
      <c r="X45" s="48"/>
      <c r="Y45" s="21"/>
      <c r="Z45" s="18"/>
      <c r="AA45" s="382" t="s">
        <v>166</v>
      </c>
      <c r="AB45" s="371" t="s">
        <v>160</v>
      </c>
      <c r="AC45" s="372"/>
    </row>
    <row r="46" spans="1:29" s="12" customFormat="1" ht="24.95" customHeight="1" thickBot="1">
      <c r="A46" s="375"/>
      <c r="B46" s="376"/>
      <c r="C46" s="25">
        <v>1</v>
      </c>
      <c r="D46" s="24"/>
      <c r="E46" s="24"/>
      <c r="F46" s="24"/>
      <c r="G46" s="24"/>
      <c r="H46" s="18"/>
      <c r="I46" s="18"/>
      <c r="J46" s="22"/>
      <c r="K46" s="22"/>
      <c r="L46" s="22"/>
      <c r="M46" s="22"/>
      <c r="N46" s="129"/>
      <c r="O46" s="18"/>
      <c r="P46" s="18"/>
      <c r="Q46" s="18"/>
      <c r="R46" s="18"/>
      <c r="S46" s="22"/>
      <c r="T46" s="22"/>
      <c r="U46" s="22"/>
      <c r="V46" s="129"/>
      <c r="W46" s="22"/>
      <c r="X46" s="33"/>
      <c r="Y46" s="21"/>
      <c r="Z46" s="18"/>
      <c r="AA46" s="383"/>
      <c r="AB46" s="373"/>
      <c r="AC46" s="374"/>
    </row>
    <row r="47" spans="1:29" s="12" customFormat="1" ht="24.95" customHeight="1">
      <c r="A47" s="427" t="s">
        <v>77</v>
      </c>
      <c r="B47" s="428"/>
      <c r="C47" s="25"/>
      <c r="D47" s="24"/>
      <c r="E47" s="24"/>
      <c r="F47" s="24"/>
      <c r="G47" s="24"/>
      <c r="H47" s="18"/>
      <c r="I47" s="18"/>
      <c r="J47" s="22"/>
      <c r="K47" s="22"/>
      <c r="L47" s="22"/>
      <c r="M47" s="22"/>
      <c r="N47" s="129"/>
      <c r="O47" s="22"/>
      <c r="P47" s="129"/>
      <c r="Q47" s="18"/>
      <c r="R47" s="18"/>
      <c r="S47" s="33"/>
      <c r="T47" s="129"/>
      <c r="U47" s="22"/>
      <c r="V47" s="129"/>
      <c r="W47" s="22"/>
      <c r="X47" s="22"/>
      <c r="Y47" s="30"/>
      <c r="Z47" s="130"/>
      <c r="AA47" s="382" t="s">
        <v>166</v>
      </c>
      <c r="AB47" s="371" t="s">
        <v>160</v>
      </c>
      <c r="AC47" s="372"/>
    </row>
    <row r="48" spans="1:29" s="12" customFormat="1" ht="24.95" customHeight="1" thickBot="1">
      <c r="A48" s="429"/>
      <c r="B48" s="430"/>
      <c r="C48" s="25"/>
      <c r="D48" s="24"/>
      <c r="E48" s="24"/>
      <c r="F48" s="24"/>
      <c r="G48" s="24"/>
      <c r="H48" s="18"/>
      <c r="I48" s="18"/>
      <c r="J48" s="22"/>
      <c r="K48" s="22"/>
      <c r="L48" s="22"/>
      <c r="M48" s="22"/>
      <c r="N48" s="129"/>
      <c r="O48" s="22"/>
      <c r="P48" s="129"/>
      <c r="Q48" s="42"/>
      <c r="R48" s="42"/>
      <c r="S48" s="33"/>
      <c r="T48" s="129"/>
      <c r="U48" s="22"/>
      <c r="V48" s="129"/>
      <c r="W48" s="18"/>
      <c r="X48" s="58"/>
      <c r="Y48" s="18">
        <v>1</v>
      </c>
      <c r="Z48" s="40"/>
      <c r="AA48" s="383"/>
      <c r="AB48" s="373"/>
      <c r="AC48" s="374"/>
    </row>
    <row r="49" spans="1:29" s="12" customFormat="1" ht="39.950000000000003" customHeight="1" thickBot="1">
      <c r="A49" s="350" t="s">
        <v>144</v>
      </c>
      <c r="B49" s="351"/>
      <c r="C49" s="17">
        <f t="shared" ref="C49:Z49" si="0">SUM(C14:C48)</f>
        <v>3</v>
      </c>
      <c r="D49" s="16">
        <f t="shared" si="0"/>
        <v>0</v>
      </c>
      <c r="E49" s="16">
        <f t="shared" si="0"/>
        <v>5</v>
      </c>
      <c r="F49" s="16">
        <f t="shared" si="0"/>
        <v>0</v>
      </c>
      <c r="G49" s="16">
        <f t="shared" si="0"/>
        <v>2</v>
      </c>
      <c r="H49" s="16">
        <f t="shared" si="0"/>
        <v>0</v>
      </c>
      <c r="I49" s="16">
        <f t="shared" si="0"/>
        <v>4</v>
      </c>
      <c r="J49" s="16">
        <f t="shared" si="0"/>
        <v>0</v>
      </c>
      <c r="K49" s="16">
        <f t="shared" si="0"/>
        <v>1</v>
      </c>
      <c r="L49" s="16">
        <f t="shared" si="0"/>
        <v>0</v>
      </c>
      <c r="M49" s="16">
        <f t="shared" si="0"/>
        <v>1</v>
      </c>
      <c r="N49" s="16">
        <f t="shared" si="0"/>
        <v>0</v>
      </c>
      <c r="O49" s="16">
        <f t="shared" si="0"/>
        <v>2</v>
      </c>
      <c r="P49" s="16">
        <f t="shared" si="0"/>
        <v>0</v>
      </c>
      <c r="Q49" s="16">
        <f t="shared" si="0"/>
        <v>1</v>
      </c>
      <c r="R49" s="16">
        <f t="shared" si="0"/>
        <v>0</v>
      </c>
      <c r="S49" s="16">
        <f t="shared" si="0"/>
        <v>1</v>
      </c>
      <c r="T49" s="16">
        <f t="shared" si="0"/>
        <v>0</v>
      </c>
      <c r="U49" s="16">
        <f t="shared" si="0"/>
        <v>1</v>
      </c>
      <c r="V49" s="16">
        <f t="shared" si="0"/>
        <v>0</v>
      </c>
      <c r="W49" s="16">
        <f t="shared" si="0"/>
        <v>0</v>
      </c>
      <c r="X49" s="16">
        <f t="shared" si="0"/>
        <v>0</v>
      </c>
      <c r="Y49" s="16">
        <f t="shared" si="0"/>
        <v>1</v>
      </c>
      <c r="Z49" s="15">
        <f t="shared" si="0"/>
        <v>0</v>
      </c>
      <c r="AA49" s="14">
        <f>(C49+E49+G49+I49+K49+M49+O49+Q49+S49+U49+W49+Y49)</f>
        <v>22</v>
      </c>
      <c r="AB49" s="336" t="s">
        <v>145</v>
      </c>
      <c r="AC49" s="288"/>
    </row>
    <row r="50" spans="1:29" ht="18.95" customHeight="1" thickBot="1">
      <c r="A50" s="422" t="s">
        <v>146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4"/>
    </row>
    <row r="51" spans="1:29" ht="12.95" customHeight="1" thickBot="1">
      <c r="A51" s="361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1"/>
      <c r="U51" s="361"/>
      <c r="V51" s="361"/>
      <c r="W51" s="361"/>
      <c r="X51" s="361"/>
      <c r="Y51" s="361"/>
      <c r="Z51" s="361"/>
      <c r="AA51" s="361"/>
      <c r="AB51" s="361"/>
      <c r="AC51" s="361"/>
    </row>
    <row r="52" spans="1:29" ht="30" customHeight="1" thickBot="1">
      <c r="A52" s="366" t="s">
        <v>147</v>
      </c>
      <c r="B52" s="367"/>
      <c r="C52" s="388" t="s">
        <v>15</v>
      </c>
      <c r="D52" s="389"/>
      <c r="E52" s="388" t="s">
        <v>16</v>
      </c>
      <c r="F52" s="389"/>
      <c r="G52" s="388" t="s">
        <v>17</v>
      </c>
      <c r="H52" s="389"/>
      <c r="I52" s="388" t="s">
        <v>18</v>
      </c>
      <c r="J52" s="389"/>
      <c r="K52" s="388" t="s">
        <v>19</v>
      </c>
      <c r="L52" s="389"/>
      <c r="M52" s="388" t="s">
        <v>20</v>
      </c>
      <c r="N52" s="389"/>
      <c r="O52" s="388" t="s">
        <v>21</v>
      </c>
      <c r="P52" s="389"/>
      <c r="Q52" s="388" t="s">
        <v>22</v>
      </c>
      <c r="R52" s="389"/>
      <c r="S52" s="388" t="s">
        <v>23</v>
      </c>
      <c r="T52" s="389"/>
      <c r="U52" s="388" t="s">
        <v>24</v>
      </c>
      <c r="V52" s="389"/>
      <c r="W52" s="388" t="s">
        <v>25</v>
      </c>
      <c r="X52" s="389"/>
      <c r="Y52" s="388" t="s">
        <v>26</v>
      </c>
      <c r="Z52" s="389"/>
      <c r="AA52" s="128" t="s">
        <v>148</v>
      </c>
      <c r="AB52" s="386" t="s">
        <v>149</v>
      </c>
      <c r="AC52" s="387"/>
    </row>
    <row r="53" spans="1:29" ht="36" customHeight="1" thickBot="1">
      <c r="A53" s="299" t="s">
        <v>150</v>
      </c>
      <c r="B53" s="300"/>
      <c r="C53" s="11">
        <f t="shared" ref="C53:U53" si="1">C49</f>
        <v>3</v>
      </c>
      <c r="D53" s="10">
        <f t="shared" si="1"/>
        <v>0</v>
      </c>
      <c r="E53" s="11">
        <f t="shared" si="1"/>
        <v>5</v>
      </c>
      <c r="F53" s="10">
        <f t="shared" si="1"/>
        <v>0</v>
      </c>
      <c r="G53" s="11">
        <f t="shared" si="1"/>
        <v>2</v>
      </c>
      <c r="H53" s="10">
        <f t="shared" si="1"/>
        <v>0</v>
      </c>
      <c r="I53" s="11">
        <f t="shared" si="1"/>
        <v>4</v>
      </c>
      <c r="J53" s="10">
        <f t="shared" si="1"/>
        <v>0</v>
      </c>
      <c r="K53" s="8">
        <f t="shared" si="1"/>
        <v>1</v>
      </c>
      <c r="L53" s="9">
        <f t="shared" si="1"/>
        <v>0</v>
      </c>
      <c r="M53" s="8">
        <f t="shared" si="1"/>
        <v>1</v>
      </c>
      <c r="N53" s="9">
        <f t="shared" si="1"/>
        <v>0</v>
      </c>
      <c r="O53" s="8">
        <f t="shared" si="1"/>
        <v>2</v>
      </c>
      <c r="P53" s="10">
        <f t="shared" si="1"/>
        <v>0</v>
      </c>
      <c r="Q53" s="8">
        <f t="shared" si="1"/>
        <v>1</v>
      </c>
      <c r="R53" s="9">
        <f t="shared" si="1"/>
        <v>0</v>
      </c>
      <c r="S53" s="8">
        <f t="shared" si="1"/>
        <v>1</v>
      </c>
      <c r="T53" s="9">
        <f t="shared" si="1"/>
        <v>0</v>
      </c>
      <c r="U53" s="8">
        <f t="shared" si="1"/>
        <v>1</v>
      </c>
      <c r="V53" s="9"/>
      <c r="W53" s="8">
        <f>W49</f>
        <v>0</v>
      </c>
      <c r="X53" s="9">
        <f>X49</f>
        <v>0</v>
      </c>
      <c r="Y53" s="8">
        <f>Y49</f>
        <v>1</v>
      </c>
      <c r="Z53" s="7">
        <f>Z49</f>
        <v>0</v>
      </c>
      <c r="AA53" s="6">
        <f>C53+E53+G53+I53+K53+M53+O53+Q53+S53+U53+W53+Y53</f>
        <v>22</v>
      </c>
      <c r="AB53" s="301">
        <f>D53+F53+H53+J53+L53+N53+P53+R53+T53+V53+X53+Z53</f>
        <v>0</v>
      </c>
      <c r="AC53" s="302"/>
    </row>
    <row r="54" spans="1:29" ht="32.1" customHeight="1" thickBot="1">
      <c r="A54" s="303" t="s">
        <v>168</v>
      </c>
      <c r="B54" s="304"/>
      <c r="C54" s="307">
        <v>1</v>
      </c>
      <c r="D54" s="308"/>
      <c r="E54" s="307"/>
      <c r="F54" s="308"/>
      <c r="G54" s="307">
        <f>H53/G53</f>
        <v>0</v>
      </c>
      <c r="H54" s="308"/>
      <c r="I54" s="307">
        <f>J53/I53</f>
        <v>0</v>
      </c>
      <c r="J54" s="308"/>
      <c r="K54" s="307">
        <f>L53/K53</f>
        <v>0</v>
      </c>
      <c r="L54" s="308"/>
      <c r="M54" s="307">
        <f>N53/M53</f>
        <v>0</v>
      </c>
      <c r="N54" s="308"/>
      <c r="O54" s="307">
        <f>P53/O53</f>
        <v>0</v>
      </c>
      <c r="P54" s="308"/>
      <c r="Q54" s="307">
        <f>R53/Q53</f>
        <v>0</v>
      </c>
      <c r="R54" s="308"/>
      <c r="S54" s="307"/>
      <c r="T54" s="308"/>
      <c r="U54" s="307">
        <f>V53/U53</f>
        <v>0</v>
      </c>
      <c r="V54" s="308"/>
      <c r="W54" s="307" t="e">
        <f>X53/W53</f>
        <v>#DIV/0!</v>
      </c>
      <c r="X54" s="308"/>
      <c r="Y54" s="307">
        <f>Z53/Y53</f>
        <v>0</v>
      </c>
      <c r="Z54" s="308"/>
      <c r="AA54" s="5" t="s">
        <v>152</v>
      </c>
      <c r="AB54" s="319" t="s">
        <v>153</v>
      </c>
      <c r="AC54" s="320"/>
    </row>
    <row r="55" spans="1:29" ht="33.950000000000003" customHeight="1" thickBot="1">
      <c r="A55" s="303" t="s">
        <v>154</v>
      </c>
      <c r="B55" s="304"/>
      <c r="C55" s="307">
        <v>1</v>
      </c>
      <c r="D55" s="308"/>
      <c r="E55" s="307">
        <v>0</v>
      </c>
      <c r="F55" s="308"/>
      <c r="G55" s="307">
        <v>0</v>
      </c>
      <c r="H55" s="308"/>
      <c r="I55" s="307">
        <v>0</v>
      </c>
      <c r="J55" s="308"/>
      <c r="K55" s="307">
        <v>0.8</v>
      </c>
      <c r="L55" s="308"/>
      <c r="M55" s="307">
        <v>0.8</v>
      </c>
      <c r="N55" s="308"/>
      <c r="O55" s="307">
        <v>0.8</v>
      </c>
      <c r="P55" s="308"/>
      <c r="Q55" s="307">
        <v>0.8</v>
      </c>
      <c r="R55" s="308"/>
      <c r="S55" s="307">
        <v>0.8</v>
      </c>
      <c r="T55" s="308"/>
      <c r="U55" s="307">
        <v>0.8</v>
      </c>
      <c r="V55" s="308"/>
      <c r="W55" s="307">
        <v>0.8</v>
      </c>
      <c r="X55" s="308"/>
      <c r="Y55" s="307">
        <v>0.8</v>
      </c>
      <c r="Z55" s="308"/>
      <c r="AA55" s="311">
        <f>(AB53/(AA53*90%))</f>
        <v>0</v>
      </c>
      <c r="AB55" s="312"/>
      <c r="AC55" s="313"/>
    </row>
    <row r="56" spans="1:29" ht="33.950000000000003" customHeight="1" thickBot="1">
      <c r="A56" s="321" t="s">
        <v>155</v>
      </c>
      <c r="B56" s="322"/>
      <c r="C56" s="317">
        <v>1</v>
      </c>
      <c r="D56" s="318"/>
      <c r="E56" s="365" t="e">
        <f>E54/E55</f>
        <v>#DIV/0!</v>
      </c>
      <c r="F56" s="323"/>
      <c r="G56" s="317" t="e">
        <f>G54/G55</f>
        <v>#DIV/0!</v>
      </c>
      <c r="H56" s="318"/>
      <c r="I56" s="317" t="e">
        <f>I54/I55</f>
        <v>#DIV/0!</v>
      </c>
      <c r="J56" s="318"/>
      <c r="K56" s="317">
        <f>(K54/K55)</f>
        <v>0</v>
      </c>
      <c r="L56" s="318"/>
      <c r="M56" s="317">
        <f>(M54/M55)</f>
        <v>0</v>
      </c>
      <c r="N56" s="318"/>
      <c r="O56" s="317">
        <f>(O54/O55)</f>
        <v>0</v>
      </c>
      <c r="P56" s="318"/>
      <c r="Q56" s="317">
        <f>(Q54/Q55)</f>
        <v>0</v>
      </c>
      <c r="R56" s="318"/>
      <c r="S56" s="317">
        <f>(S54/S55)</f>
        <v>0</v>
      </c>
      <c r="T56" s="318"/>
      <c r="U56" s="317">
        <f>(U54/U55)</f>
        <v>0</v>
      </c>
      <c r="V56" s="318"/>
      <c r="W56" s="317" t="e">
        <f>(W54/W55)</f>
        <v>#DIV/0!</v>
      </c>
      <c r="X56" s="318"/>
      <c r="Y56" s="317">
        <f>(Y54/Y55)</f>
        <v>0</v>
      </c>
      <c r="Z56" s="318"/>
      <c r="AA56" s="314"/>
      <c r="AB56" s="315"/>
      <c r="AC56" s="316"/>
    </row>
    <row r="57" spans="1:29" ht="12">
      <c r="A57" s="362"/>
      <c r="B57" s="363"/>
      <c r="C57" s="363"/>
      <c r="D57" s="363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</row>
    <row r="58" spans="1:29" ht="12">
      <c r="A58" s="364"/>
      <c r="B58" s="363"/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</row>
    <row r="59" spans="1:29" ht="12">
      <c r="A59" s="364"/>
      <c r="B59" s="363"/>
      <c r="C59" s="363"/>
      <c r="D59" s="363"/>
      <c r="E59" s="363"/>
      <c r="F59" s="363"/>
      <c r="G59" s="363"/>
      <c r="H59" s="363"/>
      <c r="I59" s="363"/>
      <c r="J59" s="363"/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</row>
    <row r="60" spans="1:29" ht="12">
      <c r="A60" s="364"/>
      <c r="B60" s="363"/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3"/>
      <c r="R60" s="363"/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</row>
    <row r="61" spans="1:29" ht="12">
      <c r="A61" s="364"/>
      <c r="B61" s="363"/>
      <c r="C61" s="363"/>
      <c r="D61" s="363"/>
      <c r="E61" s="363"/>
      <c r="F61" s="363"/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63"/>
      <c r="R61" s="363"/>
      <c r="S61" s="363"/>
      <c r="T61" s="363"/>
      <c r="U61" s="363"/>
      <c r="V61" s="363"/>
      <c r="W61" s="363"/>
      <c r="X61" s="363"/>
      <c r="Y61" s="363"/>
      <c r="Z61" s="363"/>
      <c r="AA61" s="363"/>
      <c r="AB61" s="363"/>
      <c r="AC61" s="363"/>
    </row>
    <row r="62" spans="1:29" ht="12">
      <c r="A62" s="364"/>
      <c r="B62" s="363"/>
      <c r="C62" s="363"/>
      <c r="D62" s="363"/>
      <c r="E62" s="363"/>
      <c r="F62" s="363"/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63"/>
      <c r="R62" s="363"/>
      <c r="S62" s="363"/>
      <c r="T62" s="363"/>
      <c r="U62" s="363"/>
      <c r="V62" s="363"/>
      <c r="W62" s="363"/>
      <c r="X62" s="363"/>
      <c r="Y62" s="363"/>
      <c r="Z62" s="363"/>
      <c r="AA62" s="363"/>
      <c r="AB62" s="363"/>
      <c r="AC62" s="363"/>
    </row>
    <row r="63" spans="1:29" ht="12">
      <c r="A63" s="364"/>
      <c r="B63" s="363"/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63"/>
      <c r="R63" s="363"/>
      <c r="S63" s="363"/>
      <c r="T63" s="363"/>
      <c r="U63" s="363"/>
      <c r="V63" s="363"/>
      <c r="W63" s="363"/>
      <c r="X63" s="363"/>
      <c r="Y63" s="363"/>
      <c r="Z63" s="363"/>
      <c r="AA63" s="363"/>
      <c r="AB63" s="363"/>
      <c r="AC63" s="363"/>
    </row>
    <row r="64" spans="1:29" ht="12">
      <c r="A64" s="364"/>
      <c r="B64" s="363"/>
      <c r="C64" s="363"/>
      <c r="D64" s="363"/>
      <c r="E64" s="363"/>
      <c r="F64" s="363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63"/>
      <c r="R64" s="363"/>
      <c r="S64" s="363"/>
      <c r="T64" s="363"/>
      <c r="U64" s="363"/>
      <c r="V64" s="363"/>
      <c r="W64" s="363"/>
      <c r="X64" s="363"/>
      <c r="Y64" s="363"/>
      <c r="Z64" s="363"/>
      <c r="AA64" s="363"/>
      <c r="AB64" s="363"/>
      <c r="AC64" s="363"/>
    </row>
    <row r="65" spans="1:29" ht="12">
      <c r="A65" s="364"/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3"/>
      <c r="S65" s="363"/>
      <c r="T65" s="363"/>
      <c r="U65" s="363"/>
      <c r="V65" s="363"/>
      <c r="W65" s="363"/>
      <c r="X65" s="363"/>
      <c r="Y65" s="363"/>
      <c r="Z65" s="363"/>
      <c r="AA65" s="363"/>
      <c r="AB65" s="363"/>
      <c r="AC65" s="363"/>
    </row>
    <row r="66" spans="1:29" ht="12">
      <c r="A66" s="364"/>
      <c r="B66" s="363"/>
      <c r="C66" s="363"/>
      <c r="D66" s="363"/>
      <c r="E66" s="363"/>
      <c r="F66" s="363"/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W66" s="363"/>
      <c r="X66" s="363"/>
      <c r="Y66" s="363"/>
      <c r="Z66" s="363"/>
      <c r="AA66" s="363"/>
      <c r="AB66" s="363"/>
      <c r="AC66" s="363"/>
    </row>
    <row r="67" spans="1:29" ht="12">
      <c r="A67" s="364"/>
      <c r="B67" s="363"/>
      <c r="C67" s="363"/>
      <c r="D67" s="363"/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  <c r="W67" s="363"/>
      <c r="X67" s="363"/>
      <c r="Y67" s="363"/>
      <c r="Z67" s="363"/>
      <c r="AA67" s="363"/>
      <c r="AB67" s="363"/>
      <c r="AC67" s="363"/>
    </row>
    <row r="68" spans="1:29" ht="12">
      <c r="A68" s="364"/>
      <c r="B68" s="363"/>
      <c r="C68" s="363"/>
      <c r="D68" s="363"/>
      <c r="E68" s="363"/>
      <c r="F68" s="363"/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  <c r="W68" s="363"/>
      <c r="X68" s="363"/>
      <c r="Y68" s="363"/>
      <c r="Z68" s="363"/>
      <c r="AA68" s="363"/>
      <c r="AB68" s="363"/>
      <c r="AC68" s="363"/>
    </row>
    <row r="69" spans="1:29" ht="12">
      <c r="A69" s="364"/>
      <c r="B69" s="363"/>
      <c r="C69" s="363"/>
      <c r="D69" s="363"/>
      <c r="E69" s="363"/>
      <c r="F69" s="363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3"/>
      <c r="X69" s="363"/>
      <c r="Y69" s="363"/>
      <c r="Z69" s="363"/>
      <c r="AA69" s="363"/>
      <c r="AB69" s="363"/>
      <c r="AC69" s="363"/>
    </row>
    <row r="70" spans="1:29" ht="12">
      <c r="A70" s="364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  <c r="W70" s="363"/>
      <c r="X70" s="363"/>
      <c r="Y70" s="363"/>
      <c r="Z70" s="363"/>
      <c r="AA70" s="363"/>
      <c r="AB70" s="363"/>
      <c r="AC70" s="363"/>
    </row>
    <row r="71" spans="1:29" ht="12">
      <c r="A71" s="364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  <c r="W71" s="363"/>
      <c r="X71" s="363"/>
      <c r="Y71" s="363"/>
      <c r="Z71" s="363"/>
      <c r="AA71" s="363"/>
      <c r="AB71" s="363"/>
      <c r="AC71" s="363"/>
    </row>
    <row r="72" spans="1:29" ht="12">
      <c r="A72" s="364"/>
      <c r="B72" s="363"/>
      <c r="C72" s="363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  <c r="W72" s="363"/>
      <c r="X72" s="363"/>
      <c r="Y72" s="363"/>
      <c r="Z72" s="363"/>
      <c r="AA72" s="363"/>
      <c r="AB72" s="363"/>
      <c r="AC72" s="363"/>
    </row>
    <row r="73" spans="1:29" ht="12">
      <c r="A73" s="364"/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  <c r="W73" s="363"/>
      <c r="X73" s="363"/>
      <c r="Y73" s="363"/>
      <c r="Z73" s="363"/>
      <c r="AA73" s="363"/>
      <c r="AB73" s="363"/>
      <c r="AC73" s="363"/>
    </row>
    <row r="74" spans="1:29" ht="33" customHeight="1">
      <c r="A74" s="364"/>
      <c r="B74" s="363"/>
      <c r="C74" s="363"/>
      <c r="D74" s="363"/>
      <c r="E74" s="363"/>
      <c r="F74" s="363"/>
      <c r="G74" s="363"/>
      <c r="H74" s="363"/>
      <c r="I74" s="363"/>
      <c r="J74" s="363"/>
      <c r="K74" s="363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  <c r="W74" s="363"/>
      <c r="X74" s="363"/>
      <c r="Y74" s="363"/>
      <c r="Z74" s="363"/>
      <c r="AA74" s="363"/>
      <c r="AB74" s="363"/>
      <c r="AC74" s="363"/>
    </row>
    <row r="75" spans="1:29" ht="26.25" customHeight="1">
      <c r="B75" s="352"/>
      <c r="C75" s="352"/>
      <c r="D75" s="352"/>
      <c r="E75" s="352"/>
      <c r="F75" s="352"/>
      <c r="G75" s="352"/>
      <c r="H75" s="352"/>
      <c r="I75" s="352"/>
    </row>
  </sheetData>
  <mergeCells count="146">
    <mergeCell ref="A25:B26"/>
    <mergeCell ref="A27:B28"/>
    <mergeCell ref="AB39:AC40"/>
    <mergeCell ref="AB41:AC42"/>
    <mergeCell ref="AA37:AA38"/>
    <mergeCell ref="AA39:AA40"/>
    <mergeCell ref="AA41:AA42"/>
    <mergeCell ref="A39:B40"/>
    <mergeCell ref="A50:AC50"/>
    <mergeCell ref="AB43:AC44"/>
    <mergeCell ref="AB45:AC46"/>
    <mergeCell ref="AB47:AC48"/>
    <mergeCell ref="AB25:AC26"/>
    <mergeCell ref="AB27:AC28"/>
    <mergeCell ref="A35:B36"/>
    <mergeCell ref="AB49:AC49"/>
    <mergeCell ref="AB29:AC30"/>
    <mergeCell ref="A29:B30"/>
    <mergeCell ref="A33:B34"/>
    <mergeCell ref="A31:B32"/>
    <mergeCell ref="A43:B44"/>
    <mergeCell ref="A45:B46"/>
    <mergeCell ref="A49:B49"/>
    <mergeCell ref="A47:B48"/>
    <mergeCell ref="AA35:AA36"/>
    <mergeCell ref="AA25:AA26"/>
    <mergeCell ref="AA27:AA28"/>
    <mergeCell ref="AA31:AA32"/>
    <mergeCell ref="AA33:AA34"/>
    <mergeCell ref="AA43:AA44"/>
    <mergeCell ref="AA45:AA46"/>
    <mergeCell ref="AA47:AA48"/>
    <mergeCell ref="AA29:AA30"/>
    <mergeCell ref="C1:Y4"/>
    <mergeCell ref="A7:X7"/>
    <mergeCell ref="Y7:AC7"/>
    <mergeCell ref="O11:P11"/>
    <mergeCell ref="G11:H11"/>
    <mergeCell ref="B8:X8"/>
    <mergeCell ref="A9:AC9"/>
    <mergeCell ref="Y8:AC8"/>
    <mergeCell ref="C10:Z10"/>
    <mergeCell ref="AB10:AC12"/>
    <mergeCell ref="A1:B4"/>
    <mergeCell ref="A5:AC5"/>
    <mergeCell ref="Z3:AC3"/>
    <mergeCell ref="I11:J11"/>
    <mergeCell ref="E11:F11"/>
    <mergeCell ref="Z1:AC1"/>
    <mergeCell ref="Z2:AC2"/>
    <mergeCell ref="Z4:AC4"/>
    <mergeCell ref="A6:AC6"/>
    <mergeCell ref="Y11:Z11"/>
    <mergeCell ref="B75:I75"/>
    <mergeCell ref="C11:D11"/>
    <mergeCell ref="AB31:AC32"/>
    <mergeCell ref="AB15:AC16"/>
    <mergeCell ref="A41:B42"/>
    <mergeCell ref="A10:B12"/>
    <mergeCell ref="A13:B14"/>
    <mergeCell ref="AA13:AA14"/>
    <mergeCell ref="U11:V11"/>
    <mergeCell ref="W11:X11"/>
    <mergeCell ref="K55:L55"/>
    <mergeCell ref="I52:J52"/>
    <mergeCell ref="A51:AC51"/>
    <mergeCell ref="Q52:R52"/>
    <mergeCell ref="Y52:Z52"/>
    <mergeCell ref="K54:L54"/>
    <mergeCell ref="AA55:AC56"/>
    <mergeCell ref="W56:X56"/>
    <mergeCell ref="U55:V55"/>
    <mergeCell ref="W55:X55"/>
    <mergeCell ref="AB53:AC53"/>
    <mergeCell ref="AB54:AC54"/>
    <mergeCell ref="Y55:Z55"/>
    <mergeCell ref="Y54:Z54"/>
    <mergeCell ref="A37:B38"/>
    <mergeCell ref="AB35:AC36"/>
    <mergeCell ref="AB37:AC38"/>
    <mergeCell ref="AB33:AC34"/>
    <mergeCell ref="A57:AC74"/>
    <mergeCell ref="A55:B55"/>
    <mergeCell ref="C55:D55"/>
    <mergeCell ref="E55:F55"/>
    <mergeCell ref="G55:H55"/>
    <mergeCell ref="C54:D54"/>
    <mergeCell ref="K56:L56"/>
    <mergeCell ref="A54:B54"/>
    <mergeCell ref="I55:J55"/>
    <mergeCell ref="C56:D56"/>
    <mergeCell ref="E56:F56"/>
    <mergeCell ref="G56:H56"/>
    <mergeCell ref="S56:T56"/>
    <mergeCell ref="U56:V56"/>
    <mergeCell ref="M56:N56"/>
    <mergeCell ref="O56:P56"/>
    <mergeCell ref="Q56:R56"/>
    <mergeCell ref="A56:B56"/>
    <mergeCell ref="W54:X54"/>
    <mergeCell ref="I56:J56"/>
    <mergeCell ref="Y56:Z56"/>
    <mergeCell ref="E54:F54"/>
    <mergeCell ref="G54:H54"/>
    <mergeCell ref="I54:J54"/>
    <mergeCell ref="O54:P54"/>
    <mergeCell ref="U54:V54"/>
    <mergeCell ref="Q54:R54"/>
    <mergeCell ref="S54:T54"/>
    <mergeCell ref="W52:X52"/>
    <mergeCell ref="M54:N54"/>
    <mergeCell ref="S52:T52"/>
    <mergeCell ref="Q55:R55"/>
    <mergeCell ref="S55:T55"/>
    <mergeCell ref="M55:N55"/>
    <mergeCell ref="O55:P55"/>
    <mergeCell ref="A53:B53"/>
    <mergeCell ref="A52:B52"/>
    <mergeCell ref="AB52:AC52"/>
    <mergeCell ref="M52:N52"/>
    <mergeCell ref="O52:P52"/>
    <mergeCell ref="C52:D52"/>
    <mergeCell ref="G52:H52"/>
    <mergeCell ref="U52:V52"/>
    <mergeCell ref="K52:L52"/>
    <mergeCell ref="E52:F52"/>
    <mergeCell ref="AB13:AC14"/>
    <mergeCell ref="A23:B24"/>
    <mergeCell ref="Q11:R11"/>
    <mergeCell ref="K11:L11"/>
    <mergeCell ref="M11:N11"/>
    <mergeCell ref="S11:T11"/>
    <mergeCell ref="AA10:AA12"/>
    <mergeCell ref="AA21:AA22"/>
    <mergeCell ref="AA23:AA24"/>
    <mergeCell ref="A15:B16"/>
    <mergeCell ref="AB17:AC18"/>
    <mergeCell ref="AB19:AC20"/>
    <mergeCell ref="AB21:AC22"/>
    <mergeCell ref="AB23:AC24"/>
    <mergeCell ref="A17:B18"/>
    <mergeCell ref="A19:B20"/>
    <mergeCell ref="A21:B22"/>
    <mergeCell ref="AA15:AA16"/>
    <mergeCell ref="AA19:AA20"/>
    <mergeCell ref="AA17:AA18"/>
  </mergeCells>
  <conditionalFormatting sqref="C36">
    <cfRule type="colorScale" priority="19">
      <colorScale>
        <cfvo type="formula" val="$AJ$13"/>
        <cfvo type="formula" val="$AJ$14"/>
        <color rgb="FFFF7128"/>
        <color rgb="FFFFEF9C"/>
      </colorScale>
    </cfRule>
    <cfRule type="dataBar" priority="2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{66A3ABAA-14AE-ED45-A8A0-8FF9F5C939B3}</x14:id>
        </ext>
      </extLst>
    </cfRule>
    <cfRule type="colorScale" priority="20">
      <colorScale>
        <cfvo type="num" val="0"/>
        <cfvo type="formula" val="$F$14"/>
        <color rgb="FFFF7128"/>
        <color rgb="FF92D050"/>
      </colorScale>
    </cfRule>
  </conditionalFormatting>
  <conditionalFormatting sqref="C54:C56">
    <cfRule type="cellIs" dxfId="23" priority="101" stopIfTrue="1" operator="equal">
      <formula>0</formula>
    </cfRule>
    <cfRule type="cellIs" dxfId="22" priority="102" operator="equal">
      <formula>0</formula>
    </cfRule>
    <cfRule type="cellIs" dxfId="21" priority="103" operator="between">
      <formula>1</formula>
      <formula>9</formula>
    </cfRule>
    <cfRule type="cellIs" dxfId="20" priority="104" stopIfTrue="1" operator="equal">
      <formula>0</formula>
    </cfRule>
    <cfRule type="cellIs" dxfId="19" priority="105" stopIfTrue="1" operator="equal">
      <formula>0</formula>
    </cfRule>
    <cfRule type="cellIs" dxfId="18" priority="106" stopIfTrue="1" operator="equal">
      <formula>0</formula>
    </cfRule>
    <cfRule type="cellIs" dxfId="17" priority="107" stopIfTrue="1" operator="equal">
      <formula>0</formula>
    </cfRule>
    <cfRule type="cellIs" dxfId="16" priority="108" stopIfTrue="1" operator="equal">
      <formula>1</formula>
    </cfRule>
  </conditionalFormatting>
  <conditionalFormatting sqref="C14:D14 C13">
    <cfRule type="colorScale" priority="93">
      <colorScale>
        <cfvo type="num" val="0"/>
        <cfvo type="formula" val="$F$14"/>
        <color rgb="FFFF7128"/>
        <color rgb="FF92D050"/>
      </colorScale>
    </cfRule>
    <cfRule type="dataBar" priority="9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{23D265E8-B71A-1E4D-9C72-EAD911EBA8C9}</x14:id>
        </ext>
      </extLst>
    </cfRule>
    <cfRule type="colorScale" priority="92">
      <colorScale>
        <cfvo type="formula" val="$AJ$13"/>
        <cfvo type="formula" val="$AJ$14"/>
        <color rgb="FFFF7128"/>
        <color rgb="FFFFEF9C"/>
      </colorScale>
    </cfRule>
  </conditionalFormatting>
  <conditionalFormatting sqref="C53:Z53 S54:S56 U54:U56 W54:W56 Y54:Y56">
    <cfRule type="cellIs" dxfId="15" priority="124" stopIfTrue="1" operator="equal">
      <formula>1</formula>
    </cfRule>
    <cfRule type="cellIs" dxfId="14" priority="123" stopIfTrue="1" operator="equal">
      <formula>0</formula>
    </cfRule>
    <cfRule type="cellIs" dxfId="13" priority="122" stopIfTrue="1" operator="equal">
      <formula>0</formula>
    </cfRule>
    <cfRule type="cellIs" dxfId="12" priority="117" stopIfTrue="1" operator="equal">
      <formula>0</formula>
    </cfRule>
    <cfRule type="cellIs" dxfId="11" priority="118" operator="equal">
      <formula>0</formula>
    </cfRule>
    <cfRule type="cellIs" dxfId="10" priority="121" stopIfTrue="1" operator="equal">
      <formula>0</formula>
    </cfRule>
    <cfRule type="cellIs" dxfId="9" priority="119" operator="between">
      <formula>1</formula>
      <formula>9</formula>
    </cfRule>
    <cfRule type="cellIs" dxfId="8" priority="120" stopIfTrue="1" operator="equal">
      <formula>0</formula>
    </cfRule>
  </conditionalFormatting>
  <conditionalFormatting sqref="E28">
    <cfRule type="colorScale" priority="32">
      <colorScale>
        <cfvo type="num" val="0"/>
        <cfvo type="formula" val="$F$14"/>
        <color rgb="FFFF7128"/>
        <color rgb="FF92D050"/>
      </colorScale>
    </cfRule>
    <cfRule type="dataBar" priority="3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{287A0B49-8B4E-734A-B78C-BB72BA020CBC}</x14:id>
        </ext>
      </extLst>
    </cfRule>
    <cfRule type="colorScale" priority="31">
      <colorScale>
        <cfvo type="formula" val="$AJ$13"/>
        <cfvo type="formula" val="$AJ$14"/>
        <color rgb="FFFF7128"/>
        <color rgb="FFFFEF9C"/>
      </colorScale>
    </cfRule>
  </conditionalFormatting>
  <conditionalFormatting sqref="E42">
    <cfRule type="colorScale" priority="4">
      <colorScale>
        <cfvo type="formula" val="$AJ$13"/>
        <cfvo type="formula" val="$AJ$14"/>
        <color rgb="FFFF7128"/>
        <color rgb="FFFFEF9C"/>
      </colorScale>
    </cfRule>
    <cfRule type="colorScale" priority="5">
      <colorScale>
        <cfvo type="num" val="0"/>
        <cfvo type="formula" val="$F$14"/>
        <color rgb="FFFF7128"/>
        <color rgb="FF92D050"/>
      </colorScale>
    </cfRule>
    <cfRule type="dataBar" priority="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{A6592171-2C52-ED4F-AF27-5D18105ADE8E}</x14:id>
        </ext>
      </extLst>
    </cfRule>
  </conditionalFormatting>
  <conditionalFormatting sqref="E44">
    <cfRule type="colorScale" priority="7">
      <colorScale>
        <cfvo type="formula" val="$AJ$13"/>
        <cfvo type="formula" val="$AJ$14"/>
        <color rgb="FFFF7128"/>
        <color rgb="FFFFEF9C"/>
      </colorScale>
    </cfRule>
    <cfRule type="colorScale" priority="8">
      <colorScale>
        <cfvo type="num" val="0"/>
        <cfvo type="formula" val="$F$14"/>
        <color rgb="FFFF7128"/>
        <color rgb="FF92D050"/>
      </colorScale>
    </cfRule>
    <cfRule type="dataBar" priority="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{F818D4DB-2FFD-364B-A57F-CBF34CA783B4}</x14:id>
        </ext>
      </extLst>
    </cfRule>
  </conditionalFormatting>
  <conditionalFormatting sqref="E54:E56 G54:G56 I54:I56 K54:K56 M54:M56 O54:O56 Q54:Q56">
    <cfRule type="cellIs" dxfId="7" priority="115" stopIfTrue="1" operator="equal">
      <formula>0</formula>
    </cfRule>
    <cfRule type="cellIs" dxfId="6" priority="109" stopIfTrue="1" operator="equal">
      <formula>0</formula>
    </cfRule>
    <cfRule type="cellIs" dxfId="5" priority="110" operator="equal">
      <formula>0</formula>
    </cfRule>
    <cfRule type="cellIs" dxfId="4" priority="111" operator="between">
      <formula>1</formula>
      <formula>9</formula>
    </cfRule>
    <cfRule type="cellIs" dxfId="3" priority="112" stopIfTrue="1" operator="equal">
      <formula>0</formula>
    </cfRule>
    <cfRule type="cellIs" dxfId="2" priority="116" stopIfTrue="1" operator="equal">
      <formula>1</formula>
    </cfRule>
    <cfRule type="cellIs" dxfId="1" priority="113" stopIfTrue="1" operator="equal">
      <formula>0</formula>
    </cfRule>
    <cfRule type="cellIs" dxfId="0" priority="114" stopIfTrue="1" operator="equal">
      <formula>0</formula>
    </cfRule>
  </conditionalFormatting>
  <conditionalFormatting sqref="E14:V14 E13:K13 M13:V13 C31:L31 Y13:Z14 K17:L28 M29:P30 O31:P32 C29:J29 C16 C33:N33 Y17:Z46 L16 C15:E15 E16 C17:H27 C28:D28 F28:H28 C30:F30 H30:J30 C32:H32 J32:L32 C35:N35 C34:L34 N34 C37:N39 D36:N36 C41:N41 C40:J40 L40:N40 C45:N48 C44:D44 F44:H44 C43:N43 C42:D42 F42:N42 J44:N44">
    <cfRule type="dataBar" priority="10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{47C8394C-3A50-B34B-AA27-3FD0531B298C}</x14:id>
        </ext>
      </extLst>
    </cfRule>
    <cfRule type="colorScale" priority="99">
      <colorScale>
        <cfvo type="num" val="0"/>
        <cfvo type="formula" val="$F$14"/>
        <color rgb="FFFF7128"/>
        <color rgb="FF92D050"/>
      </colorScale>
    </cfRule>
    <cfRule type="colorScale" priority="98">
      <colorScale>
        <cfvo type="formula" val="$AJ$13"/>
        <cfvo type="formula" val="$AJ$14"/>
        <color rgb="FFFF7128"/>
        <color rgb="FFFFEF9C"/>
      </colorScale>
    </cfRule>
  </conditionalFormatting>
  <conditionalFormatting sqref="G30">
    <cfRule type="dataBar" priority="3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{BB5B2703-2505-AF4E-86C6-62236811B06A}</x14:id>
        </ext>
      </extLst>
    </cfRule>
    <cfRule type="colorScale" priority="29">
      <colorScale>
        <cfvo type="num" val="0"/>
        <cfvo type="formula" val="$F$14"/>
        <color rgb="FFFF7128"/>
        <color rgb="FF92D050"/>
      </colorScale>
    </cfRule>
    <cfRule type="colorScale" priority="28">
      <colorScale>
        <cfvo type="formula" val="$AJ$13"/>
        <cfvo type="formula" val="$AJ$14"/>
        <color rgb="FFFF7128"/>
        <color rgb="FFFFEF9C"/>
      </colorScale>
    </cfRule>
  </conditionalFormatting>
  <conditionalFormatting sqref="I24">
    <cfRule type="colorScale" priority="43">
      <colorScale>
        <cfvo type="formula" val="$AJ$13"/>
        <cfvo type="formula" val="$AJ$14"/>
        <color rgb="FFFF7128"/>
        <color rgb="FFFFEF9C"/>
      </colorScale>
    </cfRule>
    <cfRule type="colorScale" priority="44">
      <colorScale>
        <cfvo type="num" val="0"/>
        <cfvo type="formula" val="$F$14"/>
        <color rgb="FFFF7128"/>
        <color rgb="FF92D050"/>
      </colorScale>
    </cfRule>
    <cfRule type="dataBar" priority="45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{139B3B00-BE73-EE41-827C-3ADA1632AEA3}</x14:id>
        </ext>
      </extLst>
    </cfRule>
  </conditionalFormatting>
  <conditionalFormatting sqref="I26">
    <cfRule type="colorScale" priority="40">
      <colorScale>
        <cfvo type="formula" val="$AJ$13"/>
        <cfvo type="formula" val="$AJ$14"/>
        <color rgb="FFFF7128"/>
        <color rgb="FFFFEF9C"/>
      </colorScale>
    </cfRule>
    <cfRule type="colorScale" priority="41">
      <colorScale>
        <cfvo type="num" val="0"/>
        <cfvo type="formula" val="$F$14"/>
        <color rgb="FFFF7128"/>
        <color rgb="FF92D050"/>
      </colorScale>
    </cfRule>
    <cfRule type="dataBar" priority="4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{B2E3FBE2-700B-0547-93A4-89BD650CB162}</x14:id>
        </ext>
      </extLst>
    </cfRule>
  </conditionalFormatting>
  <conditionalFormatting sqref="I32">
    <cfRule type="dataBar" priority="2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{D41FAEA3-6560-2D4F-94DB-80B2BA534A34}</x14:id>
        </ext>
      </extLst>
    </cfRule>
    <cfRule type="colorScale" priority="26">
      <colorScale>
        <cfvo type="num" val="0"/>
        <cfvo type="formula" val="$F$14"/>
        <color rgb="FFFF7128"/>
        <color rgb="FF92D050"/>
      </colorScale>
    </cfRule>
    <cfRule type="colorScale" priority="25">
      <colorScale>
        <cfvo type="formula" val="$AJ$13"/>
        <cfvo type="formula" val="$AJ$14"/>
        <color rgb="FFFF7128"/>
        <color rgb="FFFFEF9C"/>
      </colorScale>
    </cfRule>
  </conditionalFormatting>
  <conditionalFormatting sqref="I44">
    <cfRule type="colorScale" priority="1">
      <colorScale>
        <cfvo type="formula" val="$AJ$13"/>
        <cfvo type="formula" val="$AJ$14"/>
        <color rgb="FFFF7128"/>
        <color rgb="FFFFEF9C"/>
      </colorScale>
    </cfRule>
    <cfRule type="colorScale" priority="2">
      <colorScale>
        <cfvo type="num" val="0"/>
        <cfvo type="formula" val="$F$14"/>
        <color rgb="FFFF7128"/>
        <color rgb="FF92D050"/>
      </colorScale>
    </cfRule>
    <cfRule type="dataBar" priority="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{14A1936E-3F6C-B54E-9EBE-53FFCB04480D}</x14:id>
        </ext>
      </extLst>
    </cfRule>
  </conditionalFormatting>
  <conditionalFormatting sqref="I18:J23 I17 I25:J25 J24 I27:J28 J26">
    <cfRule type="dataBar" priority="9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{CF48E317-C7E7-774C-9EEA-68037AFBD43D}</x14:id>
        </ext>
      </extLst>
    </cfRule>
    <cfRule type="colorScale" priority="90">
      <colorScale>
        <cfvo type="num" val="0"/>
        <cfvo type="formula" val="$F$14"/>
        <color rgb="FFFF7128"/>
        <color rgb="FF92D050"/>
      </colorScale>
    </cfRule>
    <cfRule type="colorScale" priority="89">
      <colorScale>
        <cfvo type="formula" val="$AJ$13"/>
        <cfvo type="formula" val="$AJ$14"/>
        <color rgb="FFFF7128"/>
        <color rgb="FFFFEF9C"/>
      </colorScale>
    </cfRule>
  </conditionalFormatting>
  <conditionalFormatting sqref="K15">
    <cfRule type="dataBar" priority="7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{952FEED2-19D2-7841-8A37-3DDC5CB66EEE}</x14:id>
        </ext>
      </extLst>
    </cfRule>
    <cfRule type="colorScale" priority="77">
      <colorScale>
        <cfvo type="formula" val="$AJ$13"/>
        <cfvo type="formula" val="$AJ$14"/>
        <color rgb="FFFF7128"/>
        <color rgb="FFFFEF9C"/>
      </colorScale>
    </cfRule>
    <cfRule type="colorScale" priority="78">
      <colorScale>
        <cfvo type="num" val="0"/>
        <cfvo type="formula" val="$F$14"/>
        <color rgb="FFFF7128"/>
        <color rgb="FF92D050"/>
      </colorScale>
    </cfRule>
  </conditionalFormatting>
  <conditionalFormatting sqref="K40">
    <cfRule type="colorScale" priority="14">
      <colorScale>
        <cfvo type="num" val="0"/>
        <cfvo type="formula" val="$F$14"/>
        <color rgb="FFFF7128"/>
        <color rgb="FF92D050"/>
      </colorScale>
    </cfRule>
    <cfRule type="dataBar" priority="15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{B6BCA2F2-8F06-3548-AFAE-0AB455B92FFC}</x14:id>
        </ext>
      </extLst>
    </cfRule>
    <cfRule type="colorScale" priority="13">
      <colorScale>
        <cfvo type="formula" val="$AJ$13"/>
        <cfvo type="formula" val="$AJ$14"/>
        <color rgb="FFFF7128"/>
        <color rgb="FFFFEF9C"/>
      </colorScale>
    </cfRule>
  </conditionalFormatting>
  <conditionalFormatting sqref="K30:L30 K29">
    <cfRule type="colorScale" priority="86">
      <colorScale>
        <cfvo type="formula" val="$AJ$13"/>
        <cfvo type="formula" val="$AJ$14"/>
        <color rgb="FFFF7128"/>
        <color rgb="FFFFEF9C"/>
      </colorScale>
    </cfRule>
    <cfRule type="dataBar" priority="8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{76AFD6FF-92E2-5144-AE1F-0D23736130AA}</x14:id>
        </ext>
      </extLst>
    </cfRule>
    <cfRule type="colorScale" priority="87">
      <colorScale>
        <cfvo type="num" val="0"/>
        <cfvo type="formula" val="$F$14"/>
        <color rgb="FFFF7128"/>
        <color rgb="FF92D050"/>
      </colorScale>
    </cfRule>
  </conditionalFormatting>
  <conditionalFormatting sqref="L16">
    <cfRule type="dataBar" priority="76">
      <dataBar>
        <cfvo type="formula" val="$AJ$13"/>
        <cfvo type="formula" val="$AJ$14"/>
        <color rgb="FF92D050"/>
      </dataBar>
      <extLst>
        <ext xmlns:x14="http://schemas.microsoft.com/office/spreadsheetml/2009/9/main" uri="{B025F937-C7B1-47D3-B67F-A62EFF666E3E}">
          <x14:id>{9E34BDBC-57E9-4942-B588-148872E07843}</x14:id>
        </ext>
      </extLst>
    </cfRule>
  </conditionalFormatting>
  <conditionalFormatting sqref="M34">
    <cfRule type="dataBar" priority="2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{49720C63-9C31-6543-A2CA-1AFF2F88EC9E}</x14:id>
        </ext>
      </extLst>
    </cfRule>
    <cfRule type="colorScale" priority="22">
      <colorScale>
        <cfvo type="formula" val="$AJ$13"/>
        <cfvo type="formula" val="$AJ$14"/>
        <color rgb="FFFF7128"/>
        <color rgb="FFFFEF9C"/>
      </colorScale>
    </cfRule>
    <cfRule type="colorScale" priority="23">
      <colorScale>
        <cfvo type="num" val="0"/>
        <cfvo type="formula" val="$F$14"/>
        <color rgb="FFFF7128"/>
        <color rgb="FF92D050"/>
      </colorScale>
    </cfRule>
  </conditionalFormatting>
  <conditionalFormatting sqref="M18:N18 M17">
    <cfRule type="colorScale" priority="73">
      <colorScale>
        <cfvo type="formula" val="$AJ$13"/>
        <cfvo type="formula" val="$AJ$14"/>
        <color rgb="FFFF7128"/>
        <color rgb="FFFFEF9C"/>
      </colorScale>
    </cfRule>
    <cfRule type="colorScale" priority="74">
      <colorScale>
        <cfvo type="num" val="0"/>
        <cfvo type="formula" val="$F$14"/>
        <color rgb="FFFF7128"/>
        <color rgb="FF92D050"/>
      </colorScale>
    </cfRule>
    <cfRule type="dataBar" priority="75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{97AD77CD-5709-A642-ACC1-7BB002F9F619}</x14:id>
        </ext>
      </extLst>
    </cfRule>
  </conditionalFormatting>
  <conditionalFormatting sqref="M20:N28 M19">
    <cfRule type="colorScale" priority="70">
      <colorScale>
        <cfvo type="formula" val="$AJ$13"/>
        <cfvo type="formula" val="$AJ$14"/>
        <color rgb="FFFF7128"/>
        <color rgb="FFFFEF9C"/>
      </colorScale>
    </cfRule>
    <cfRule type="colorScale" priority="71">
      <colorScale>
        <cfvo type="num" val="0"/>
        <cfvo type="formula" val="$F$14"/>
        <color rgb="FFFF7128"/>
        <color rgb="FF92D050"/>
      </colorScale>
    </cfRule>
    <cfRule type="dataBar" priority="7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{374EEC97-0557-7A45-8B3F-64A5B957C10E}</x14:id>
        </ext>
      </extLst>
    </cfRule>
  </conditionalFormatting>
  <conditionalFormatting sqref="M32:N32 M31">
    <cfRule type="colorScale" priority="83">
      <colorScale>
        <cfvo type="formula" val="$AJ$13"/>
        <cfvo type="formula" val="$AJ$14"/>
        <color rgb="FFFF7128"/>
        <color rgb="FFFFEF9C"/>
      </colorScale>
    </cfRule>
    <cfRule type="dataBar" priority="85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{8180E971-CF89-734D-9ECA-E4EB7E08C629}</x14:id>
        </ext>
      </extLst>
    </cfRule>
    <cfRule type="colorScale" priority="84">
      <colorScale>
        <cfvo type="num" val="0"/>
        <cfvo type="formula" val="$F$14"/>
        <color rgb="FFFF7128"/>
        <color rgb="FF92D050"/>
      </colorScale>
    </cfRule>
  </conditionalFormatting>
  <conditionalFormatting sqref="O18">
    <cfRule type="colorScale" priority="49">
      <colorScale>
        <cfvo type="formula" val="$AJ$13"/>
        <cfvo type="formula" val="$AJ$14"/>
        <color rgb="FFFF7128"/>
        <color rgb="FFFFEF9C"/>
      </colorScale>
    </cfRule>
    <cfRule type="dataBar" priority="5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{4CBFBF6D-E9A4-BF44-AD21-909227C11453}</x14:id>
        </ext>
      </extLst>
    </cfRule>
    <cfRule type="colorScale" priority="50">
      <colorScale>
        <cfvo type="num" val="0"/>
        <cfvo type="formula" val="$F$14"/>
        <color rgb="FFFF7128"/>
        <color rgb="FF92D050"/>
      </colorScale>
    </cfRule>
  </conditionalFormatting>
  <conditionalFormatting sqref="O20">
    <cfRule type="colorScale" priority="46">
      <colorScale>
        <cfvo type="formula" val="$AJ$13"/>
        <cfvo type="formula" val="$AJ$14"/>
        <color rgb="FFFF7128"/>
        <color rgb="FFFFEF9C"/>
      </colorScale>
    </cfRule>
    <cfRule type="colorScale" priority="47">
      <colorScale>
        <cfvo type="num" val="0"/>
        <cfvo type="formula" val="$F$14"/>
        <color rgb="FFFF7128"/>
        <color rgb="FF92D050"/>
      </colorScale>
    </cfRule>
    <cfRule type="dataBar" priority="4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{BDD87E6B-1544-154D-9EC6-81E01F86FAD4}</x14:id>
        </ext>
      </extLst>
    </cfRule>
  </conditionalFormatting>
  <conditionalFormatting sqref="O22:P22 O24:P24 O21 O23 O26:P26 O25 O28:P28 O27">
    <cfRule type="dataBar" priority="6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{88F74134-2583-2242-AA6C-FEAF1A1AFA8B}</x14:id>
        </ext>
      </extLst>
    </cfRule>
    <cfRule type="colorScale" priority="68">
      <colorScale>
        <cfvo type="num" val="0"/>
        <cfvo type="formula" val="$F$14"/>
        <color rgb="FFFF7128"/>
        <color rgb="FF92D050"/>
      </colorScale>
    </cfRule>
    <cfRule type="colorScale" priority="67">
      <colorScale>
        <cfvo type="formula" val="$AJ$13"/>
        <cfvo type="formula" val="$AJ$14"/>
        <color rgb="FFFF7128"/>
        <color rgb="FFFFEF9C"/>
      </colorScale>
    </cfRule>
  </conditionalFormatting>
  <conditionalFormatting sqref="O34:P48 O33">
    <cfRule type="dataBar" priority="8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{6C68548A-077B-FC47-9A65-46203BCF5FB7}</x14:id>
        </ext>
      </extLst>
    </cfRule>
    <cfRule type="colorScale" priority="81">
      <colorScale>
        <cfvo type="num" val="0"/>
        <cfvo type="formula" val="$F$14"/>
        <color rgb="FFFF7128"/>
        <color rgb="FF92D050"/>
      </colorScale>
    </cfRule>
    <cfRule type="colorScale" priority="80">
      <colorScale>
        <cfvo type="formula" val="$AJ$13"/>
        <cfvo type="formula" val="$AJ$14"/>
        <color rgb="FFFF7128"/>
        <color rgb="FFFFEF9C"/>
      </colorScale>
    </cfRule>
  </conditionalFormatting>
  <conditionalFormatting sqref="Q38">
    <cfRule type="dataBar" priority="1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{C71B6485-8B17-4A4D-B748-EC732D2ACBB2}</x14:id>
        </ext>
      </extLst>
    </cfRule>
    <cfRule type="colorScale" priority="17">
      <colorScale>
        <cfvo type="num" val="0"/>
        <cfvo type="formula" val="$F$14"/>
        <color rgb="FFFF7128"/>
        <color rgb="FF92D050"/>
      </colorScale>
    </cfRule>
    <cfRule type="colorScale" priority="16">
      <colorScale>
        <cfvo type="formula" val="$AJ$13"/>
        <cfvo type="formula" val="$AJ$14"/>
        <color rgb="FFFF7128"/>
        <color rgb="FFFFEF9C"/>
      </colorScale>
    </cfRule>
  </conditionalFormatting>
  <conditionalFormatting sqref="Q30:R30 Q29">
    <cfRule type="dataBar" priority="6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{D5548B4D-41B3-914A-84BE-90BCD8AC1F93}</x14:id>
        </ext>
      </extLst>
    </cfRule>
    <cfRule type="colorScale" priority="65">
      <colorScale>
        <cfvo type="num" val="0"/>
        <cfvo type="formula" val="$F$14"/>
        <color rgb="FFFF7128"/>
        <color rgb="FF92D050"/>
      </colorScale>
    </cfRule>
    <cfRule type="colorScale" priority="64">
      <colorScale>
        <cfvo type="formula" val="$AJ$13"/>
        <cfvo type="formula" val="$AJ$14"/>
        <color rgb="FFFF7128"/>
        <color rgb="FFFFEF9C"/>
      </colorScale>
    </cfRule>
  </conditionalFormatting>
  <conditionalFormatting sqref="Q32:R32 Q34:R37 Q31 Q33 Q39:R48 R38">
    <cfRule type="dataBar" priority="6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{C46316CD-AB08-904E-BDB4-38492834D5DC}</x14:id>
        </ext>
      </extLst>
    </cfRule>
    <cfRule type="colorScale" priority="62">
      <colorScale>
        <cfvo type="num" val="0"/>
        <cfvo type="formula" val="$F$14"/>
        <color rgb="FFFF7128"/>
        <color rgb="FF92D050"/>
      </colorScale>
    </cfRule>
    <cfRule type="colorScale" priority="61">
      <colorScale>
        <cfvo type="formula" val="$AJ$13"/>
        <cfvo type="formula" val="$AJ$14"/>
        <color rgb="FFFF7128"/>
        <color rgb="FFFFEF9C"/>
      </colorScale>
    </cfRule>
  </conditionalFormatting>
  <conditionalFormatting sqref="S26">
    <cfRule type="dataBar" priority="3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{CB173DF4-E628-4D42-B512-E86B6978DBF8}</x14:id>
        </ext>
      </extLst>
    </cfRule>
    <cfRule type="colorScale" priority="35">
      <colorScale>
        <cfvo type="num" val="0"/>
        <cfvo type="formula" val="$F$14"/>
        <color rgb="FFFF7128"/>
        <color rgb="FF92D050"/>
      </colorScale>
    </cfRule>
    <cfRule type="colorScale" priority="34">
      <colorScale>
        <cfvo type="formula" val="$AJ$13"/>
        <cfvo type="formula" val="$AJ$14"/>
        <color rgb="FFFF7128"/>
        <color rgb="FFFFEF9C"/>
      </colorScale>
    </cfRule>
  </conditionalFormatting>
  <conditionalFormatting sqref="S36:V36 S35 U35 S37:T48 U38:V38 U37 U41:V48 U39:U40">
    <cfRule type="dataBar" priority="6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{1FBF1F2A-E884-B849-87D2-E09F086EED00}</x14:id>
        </ext>
      </extLst>
    </cfRule>
    <cfRule type="colorScale" priority="59">
      <colorScale>
        <cfvo type="num" val="0"/>
        <cfvo type="formula" val="$F$14"/>
        <color rgb="FFFF7128"/>
        <color rgb="FF92D050"/>
      </colorScale>
    </cfRule>
    <cfRule type="colorScale" priority="58">
      <colorScale>
        <cfvo type="formula" val="$AJ$13"/>
        <cfvo type="formula" val="$AJ$14"/>
        <color rgb="FFFF7128"/>
        <color rgb="FFFFEF9C"/>
      </colorScale>
    </cfRule>
  </conditionalFormatting>
  <conditionalFormatting sqref="T26">
    <cfRule type="dataBar" priority="3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{5C7A102B-7307-F941-AC1D-7D4A41C3AB27}</x14:id>
        </ext>
      </extLst>
    </cfRule>
    <cfRule type="colorScale" priority="38">
      <colorScale>
        <cfvo type="num" val="0"/>
        <cfvo type="formula" val="$F$14"/>
        <color rgb="FFFF7128"/>
        <color rgb="FF92D050"/>
      </colorScale>
    </cfRule>
    <cfRule type="colorScale" priority="37">
      <colorScale>
        <cfvo type="formula" val="$AJ$13"/>
        <cfvo type="formula" val="$AJ$14"/>
        <color rgb="FFFF7128"/>
        <color rgb="FFFFEF9C"/>
      </colorScale>
    </cfRule>
  </conditionalFormatting>
  <conditionalFormatting sqref="V40">
    <cfRule type="dataBar" priority="1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{E5743496-4777-7849-B95E-48638E23EB6D}</x14:id>
        </ext>
      </extLst>
    </cfRule>
    <cfRule type="colorScale" priority="11">
      <colorScale>
        <cfvo type="num" val="0"/>
        <cfvo type="formula" val="$F$14"/>
        <color rgb="FFFF7128"/>
        <color rgb="FF92D050"/>
      </colorScale>
    </cfRule>
    <cfRule type="colorScale" priority="10">
      <colorScale>
        <cfvo type="formula" val="$AJ$13"/>
        <cfvo type="formula" val="$AJ$14"/>
        <color rgb="FFFF7128"/>
        <color rgb="FFFFEF9C"/>
      </colorScale>
    </cfRule>
  </conditionalFormatting>
  <conditionalFormatting sqref="W14:X14 W13">
    <cfRule type="dataBar" priority="9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{18A499B8-BA07-5E46-A781-730A338FF9DF}</x14:id>
        </ext>
      </extLst>
    </cfRule>
    <cfRule type="colorScale" priority="96">
      <colorScale>
        <cfvo type="num" val="0"/>
        <cfvo type="formula" val="$F$14"/>
        <color rgb="FFFF7128"/>
        <color rgb="FF92D050"/>
      </colorScale>
    </cfRule>
    <cfRule type="colorScale" priority="95">
      <colorScale>
        <cfvo type="formula" val="$AJ$13"/>
        <cfvo type="formula" val="$AJ$14"/>
        <color rgb="FFFF7128"/>
        <color rgb="FFFFEF9C"/>
      </colorScale>
    </cfRule>
  </conditionalFormatting>
  <conditionalFormatting sqref="W42:X42 W44:X44 W46:X48 W41 W43 W45">
    <cfRule type="colorScale" priority="55">
      <colorScale>
        <cfvo type="formula" val="$AJ$13"/>
        <cfvo type="formula" val="$AJ$14"/>
        <color rgb="FFFF7128"/>
        <color rgb="FFFFEF9C"/>
      </colorScale>
    </cfRule>
    <cfRule type="dataBar" priority="5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{5F2ADF87-FBF4-1B45-9F7C-1C84E6F6405D}</x14:id>
        </ext>
      </extLst>
    </cfRule>
    <cfRule type="colorScale" priority="56">
      <colorScale>
        <cfvo type="num" val="0"/>
        <cfvo type="formula" val="$F$14"/>
        <color rgb="FFFF7128"/>
        <color rgb="FF92D050"/>
      </colorScale>
    </cfRule>
  </conditionalFormatting>
  <conditionalFormatting sqref="Y48:Z48 Y47">
    <cfRule type="colorScale" priority="52">
      <colorScale>
        <cfvo type="formula" val="$AJ$13"/>
        <cfvo type="formula" val="$AJ$14"/>
        <color rgb="FFFF7128"/>
        <color rgb="FFFFEF9C"/>
      </colorScale>
    </cfRule>
    <cfRule type="colorScale" priority="53">
      <colorScale>
        <cfvo type="num" val="0"/>
        <cfvo type="formula" val="$F$14"/>
        <color rgb="FFFF7128"/>
        <color rgb="FF92D050"/>
      </colorScale>
    </cfRule>
    <cfRule type="dataBar" priority="5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{39716189-A214-2A45-92B7-90B979CB79F0}</x14:id>
        </ext>
      </extLst>
    </cfRule>
  </conditionalFormatting>
  <printOptions horizontalCentered="1"/>
  <pageMargins left="0.39370078740157483" right="0.39370078740157483" top="0.59055118110236227" bottom="0.59055118110236227" header="0" footer="0"/>
  <pageSetup scale="81" fitToHeight="0" orientation="landscape" verticalDpi="196"/>
  <headerFooter alignWithMargins="0">
    <oddFooter>&amp;R&amp;8&amp;P/&amp;N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A3ABAA-14AE-ED45-A8A0-8FF9F5C939B3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C36</xm:sqref>
        </x14:conditionalFormatting>
        <x14:conditionalFormatting xmlns:xm="http://schemas.microsoft.com/office/excel/2006/main">
          <x14:cfRule type="dataBar" id="{23D265E8-B71A-1E4D-9C72-EAD911EBA8C9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C14:D14 C13</xm:sqref>
        </x14:conditionalFormatting>
        <x14:conditionalFormatting xmlns:xm="http://schemas.microsoft.com/office/excel/2006/main">
          <x14:cfRule type="dataBar" id="{287A0B49-8B4E-734A-B78C-BB72BA020CBC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E28</xm:sqref>
        </x14:conditionalFormatting>
        <x14:conditionalFormatting xmlns:xm="http://schemas.microsoft.com/office/excel/2006/main">
          <x14:cfRule type="dataBar" id="{A6592171-2C52-ED4F-AF27-5D18105ADE8E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E42</xm:sqref>
        </x14:conditionalFormatting>
        <x14:conditionalFormatting xmlns:xm="http://schemas.microsoft.com/office/excel/2006/main">
          <x14:cfRule type="dataBar" id="{F818D4DB-2FFD-364B-A57F-CBF34CA783B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E44</xm:sqref>
        </x14:conditionalFormatting>
        <x14:conditionalFormatting xmlns:xm="http://schemas.microsoft.com/office/excel/2006/main">
          <x14:cfRule type="dataBar" id="{47C8394C-3A50-B34B-AA27-3FD0531B298C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E14:V14 E13:K13 M13:V13 C31:L31 Y13:Z14 K17:L28 M29:P30 O31:P32 C29:J29 C16 C33:N33 Y17:Z46 L16 C15:E15 E16 C17:H27 C28:D28 F28:H28 C30:F30 H30:J30 C32:H32 J32:L32 C35:N35 C34:L34 N34 C37:N39 D36:N36 C41:N41 C40:J40 L40:N40 C45:N48 C44:D44 F44:H44 C43:N43 C42:D42 F42:N42 J44:N44</xm:sqref>
        </x14:conditionalFormatting>
        <x14:conditionalFormatting xmlns:xm="http://schemas.microsoft.com/office/excel/2006/main">
          <x14:cfRule type="dataBar" id="{BB5B2703-2505-AF4E-86C6-62236811B06A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G30</xm:sqref>
        </x14:conditionalFormatting>
        <x14:conditionalFormatting xmlns:xm="http://schemas.microsoft.com/office/excel/2006/main">
          <x14:cfRule type="dataBar" id="{139B3B00-BE73-EE41-827C-3ADA1632AEA3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I24</xm:sqref>
        </x14:conditionalFormatting>
        <x14:conditionalFormatting xmlns:xm="http://schemas.microsoft.com/office/excel/2006/main">
          <x14:cfRule type="dataBar" id="{B2E3FBE2-700B-0547-93A4-89BD650CB162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I26</xm:sqref>
        </x14:conditionalFormatting>
        <x14:conditionalFormatting xmlns:xm="http://schemas.microsoft.com/office/excel/2006/main">
          <x14:cfRule type="dataBar" id="{D41FAEA3-6560-2D4F-94DB-80B2BA534A3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I32</xm:sqref>
        </x14:conditionalFormatting>
        <x14:conditionalFormatting xmlns:xm="http://schemas.microsoft.com/office/excel/2006/main">
          <x14:cfRule type="dataBar" id="{14A1936E-3F6C-B54E-9EBE-53FFCB04480D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I44</xm:sqref>
        </x14:conditionalFormatting>
        <x14:conditionalFormatting xmlns:xm="http://schemas.microsoft.com/office/excel/2006/main">
          <x14:cfRule type="dataBar" id="{CF48E317-C7E7-774C-9EEA-68037AFBD43D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I18:J23 I17 I25:J25 J24 I27:J28 J26</xm:sqref>
        </x14:conditionalFormatting>
        <x14:conditionalFormatting xmlns:xm="http://schemas.microsoft.com/office/excel/2006/main">
          <x14:cfRule type="dataBar" id="{952FEED2-19D2-7841-8A37-3DDC5CB66EEE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K15</xm:sqref>
        </x14:conditionalFormatting>
        <x14:conditionalFormatting xmlns:xm="http://schemas.microsoft.com/office/excel/2006/main">
          <x14:cfRule type="dataBar" id="{B6BCA2F2-8F06-3548-AFAE-0AB455B92FFC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K40</xm:sqref>
        </x14:conditionalFormatting>
        <x14:conditionalFormatting xmlns:xm="http://schemas.microsoft.com/office/excel/2006/main">
          <x14:cfRule type="dataBar" id="{76AFD6FF-92E2-5144-AE1F-0D23736130AA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K30:L30 K29</xm:sqref>
        </x14:conditionalFormatting>
        <x14:conditionalFormatting xmlns:xm="http://schemas.microsoft.com/office/excel/2006/main">
          <x14:cfRule type="dataBar" id="{9E34BDBC-57E9-4942-B588-148872E07843}">
            <x14:dataBar minLength="0" maxLength="100" negativeBarColorSameAsPositive="1" axisPosition="none">
              <x14:cfvo type="formula">
                <xm:f>$AJ$13</xm:f>
              </x14:cfvo>
              <x14:cfvo type="formula">
                <xm:f>$AJ$14</xm:f>
              </x14:cfvo>
            </x14:dataBar>
          </x14:cfRule>
          <xm:sqref>L16</xm:sqref>
        </x14:conditionalFormatting>
        <x14:conditionalFormatting xmlns:xm="http://schemas.microsoft.com/office/excel/2006/main">
          <x14:cfRule type="dataBar" id="{49720C63-9C31-6543-A2CA-1AFF2F88EC9E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M34</xm:sqref>
        </x14:conditionalFormatting>
        <x14:conditionalFormatting xmlns:xm="http://schemas.microsoft.com/office/excel/2006/main">
          <x14:cfRule type="dataBar" id="{97AD77CD-5709-A642-ACC1-7BB002F9F619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M18:N18 M17</xm:sqref>
        </x14:conditionalFormatting>
        <x14:conditionalFormatting xmlns:xm="http://schemas.microsoft.com/office/excel/2006/main">
          <x14:cfRule type="dataBar" id="{374EEC97-0557-7A45-8B3F-64A5B957C10E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M20:N28 M19</xm:sqref>
        </x14:conditionalFormatting>
        <x14:conditionalFormatting xmlns:xm="http://schemas.microsoft.com/office/excel/2006/main">
          <x14:cfRule type="dataBar" id="{8180E971-CF89-734D-9ECA-E4EB7E08C629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M32:N32 M31</xm:sqref>
        </x14:conditionalFormatting>
        <x14:conditionalFormatting xmlns:xm="http://schemas.microsoft.com/office/excel/2006/main">
          <x14:cfRule type="dataBar" id="{4CBFBF6D-E9A4-BF44-AD21-909227C11453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O18</xm:sqref>
        </x14:conditionalFormatting>
        <x14:conditionalFormatting xmlns:xm="http://schemas.microsoft.com/office/excel/2006/main">
          <x14:cfRule type="dataBar" id="{BDD87E6B-1544-154D-9EC6-81E01F86FAD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O20</xm:sqref>
        </x14:conditionalFormatting>
        <x14:conditionalFormatting xmlns:xm="http://schemas.microsoft.com/office/excel/2006/main">
          <x14:cfRule type="dataBar" id="{88F74134-2583-2242-AA6C-FEAF1A1AFA8B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O22:P22 O24:P24 O21 O23 O26:P26 O25 O28:P28 O27</xm:sqref>
        </x14:conditionalFormatting>
        <x14:conditionalFormatting xmlns:xm="http://schemas.microsoft.com/office/excel/2006/main">
          <x14:cfRule type="dataBar" id="{6C68548A-077B-FC47-9A65-46203BCF5FB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O34:P48 O33</xm:sqref>
        </x14:conditionalFormatting>
        <x14:conditionalFormatting xmlns:xm="http://schemas.microsoft.com/office/excel/2006/main">
          <x14:cfRule type="dataBar" id="{C71B6485-8B17-4A4D-B748-EC732D2ACBB2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Q38</xm:sqref>
        </x14:conditionalFormatting>
        <x14:conditionalFormatting xmlns:xm="http://schemas.microsoft.com/office/excel/2006/main">
          <x14:cfRule type="dataBar" id="{D5548B4D-41B3-914A-84BE-90BCD8AC1F93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Q30:R30 Q29</xm:sqref>
        </x14:conditionalFormatting>
        <x14:conditionalFormatting xmlns:xm="http://schemas.microsoft.com/office/excel/2006/main">
          <x14:cfRule type="dataBar" id="{C46316CD-AB08-904E-BDB4-38492834D5DC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Q32:R32 Q34:R37 Q31 Q33 Q39:R48 R38</xm:sqref>
        </x14:conditionalFormatting>
        <x14:conditionalFormatting xmlns:xm="http://schemas.microsoft.com/office/excel/2006/main">
          <x14:cfRule type="dataBar" id="{CB173DF4-E628-4D42-B512-E86B6978DBF8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S26</xm:sqref>
        </x14:conditionalFormatting>
        <x14:conditionalFormatting xmlns:xm="http://schemas.microsoft.com/office/excel/2006/main">
          <x14:cfRule type="dataBar" id="{1FBF1F2A-E884-B849-87D2-E09F086EED0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S36:V36 S35 U35 S37:T48 U38:V38 U37 U41:V48 U39:U40</xm:sqref>
        </x14:conditionalFormatting>
        <x14:conditionalFormatting xmlns:xm="http://schemas.microsoft.com/office/excel/2006/main">
          <x14:cfRule type="dataBar" id="{5C7A102B-7307-F941-AC1D-7D4A41C3AB2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T26</xm:sqref>
        </x14:conditionalFormatting>
        <x14:conditionalFormatting xmlns:xm="http://schemas.microsoft.com/office/excel/2006/main">
          <x14:cfRule type="dataBar" id="{E5743496-4777-7849-B95E-48638E23EB6D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V40</xm:sqref>
        </x14:conditionalFormatting>
        <x14:conditionalFormatting xmlns:xm="http://schemas.microsoft.com/office/excel/2006/main">
          <x14:cfRule type="dataBar" id="{18A499B8-BA07-5E46-A781-730A338FF9DF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W14:X14 W13</xm:sqref>
        </x14:conditionalFormatting>
        <x14:conditionalFormatting xmlns:xm="http://schemas.microsoft.com/office/excel/2006/main">
          <x14:cfRule type="dataBar" id="{5F2ADF87-FBF4-1B45-9F7C-1C84E6F6405D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W42:X42 W44:X44 W46:X48 W41 W43 W45</xm:sqref>
        </x14:conditionalFormatting>
        <x14:conditionalFormatting xmlns:xm="http://schemas.microsoft.com/office/excel/2006/main">
          <x14:cfRule type="dataBar" id="{39716189-A214-2A45-92B7-90B979CB79F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Y48:Z48 Y47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85C8-0FD9-BC4C-B489-54344291E1D9}">
  <dimension ref="A1"/>
  <sheetViews>
    <sheetView workbookViewId="0"/>
  </sheetViews>
  <sheetFormatPr defaultColWidth="11" defaultRowHeight="15.9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50DE06D2E6EB4FBE30DE8B3D01B7AC" ma:contentTypeVersion="12" ma:contentTypeDescription="Crear nuevo documento." ma:contentTypeScope="" ma:versionID="0455c3a781d7194b7619d0d56cf689d5">
  <xsd:schema xmlns:xsd="http://www.w3.org/2001/XMLSchema" xmlns:xs="http://www.w3.org/2001/XMLSchema" xmlns:p="http://schemas.microsoft.com/office/2006/metadata/properties" xmlns:ns2="e7f8c098-243e-4e48-b454-4666030501ed" xmlns:ns3="9659c06f-c4d9-4e0b-83da-6242dbaf5cf8" targetNamespace="http://schemas.microsoft.com/office/2006/metadata/properties" ma:root="true" ma:fieldsID="d75c1983d75483d756035ed47869c4e9" ns2:_="" ns3:_="">
    <xsd:import namespace="e7f8c098-243e-4e48-b454-4666030501ed"/>
    <xsd:import namespace="9659c06f-c4d9-4e0b-83da-6242dbaf5c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8c098-243e-4e48-b454-466603050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49090a-7cff-4509-a609-b514d5cfed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9c06f-c4d9-4e0b-83da-6242dbaf5cf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601db0-19ef-484f-9c03-f134738eaada}" ma:internalName="TaxCatchAll" ma:showField="CatchAllData" ma:web="9659c06f-c4d9-4e0b-83da-6242dbaf5c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9c06f-c4d9-4e0b-83da-6242dbaf5cf8" xsi:nil="true"/>
    <lcf76f155ced4ddcb4097134ff3c332f xmlns="e7f8c098-243e-4e48-b454-4666030501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FFD56B-600B-41B5-8EEA-20A4D8D4441B}"/>
</file>

<file path=customXml/itemProps2.xml><?xml version="1.0" encoding="utf-8"?>
<ds:datastoreItem xmlns:ds="http://schemas.openxmlformats.org/officeDocument/2006/customXml" ds:itemID="{6FB4F62D-DC78-4350-B88C-BB0BCC84F534}"/>
</file>

<file path=customXml/itemProps3.xml><?xml version="1.0" encoding="utf-8"?>
<ds:datastoreItem xmlns:ds="http://schemas.openxmlformats.org/officeDocument/2006/customXml" ds:itemID="{B922E2A9-BE09-438E-BDE0-FE32EDED7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Penagos Bermudez</dc:creator>
  <cp:keywords/>
  <dc:description/>
  <cp:lastModifiedBy>Edwar Fabian  Moreno Medina</cp:lastModifiedBy>
  <cp:revision/>
  <dcterms:created xsi:type="dcterms:W3CDTF">2026-02-04T01:23:33Z</dcterms:created>
  <dcterms:modified xsi:type="dcterms:W3CDTF">2026-02-16T15:45:48Z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0x0101007550DE06D2E6EB4FBE30DE8B3D01B7AC</vt:lpwstr>
  </property>
  <property fmtid="{D5CDD505-2E9C-101B-9397-08002B2CF9AE}" pid="3" name="MediaServiceImageTags">
    <vt:lpwstr/>
  </property>
</Properties>
</file>