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0FC831BE-D957-4480-B103-FA876F6BCFFA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" sheetId="6" r:id="rId1"/>
    <sheet name="archivo de datos" sheetId="3" r:id="rId2"/>
  </sheets>
  <definedNames>
    <definedName name="_xlnm._FilterDatabase" localSheetId="0" hidden="1">'PAA 2022'!$B$7:$R$49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9" i="6" l="1"/>
  <c r="J49" i="6"/>
  <c r="K45" i="6"/>
  <c r="J45" i="6"/>
  <c r="K22" i="6"/>
  <c r="J22" i="6"/>
</calcChain>
</file>

<file path=xl/sharedStrings.xml><?xml version="1.0" encoding="utf-8"?>
<sst xmlns="http://schemas.openxmlformats.org/spreadsheetml/2006/main" count="108352" uniqueCount="107842">
  <si>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</si>
  <si>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</si>
  <si>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</si>
  <si>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</si>
  <si>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</si>
  <si>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</si>
  <si>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</si>
  <si>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</si>
  <si>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</si>
  <si>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</si>
  <si>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</si>
  <si>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</si>
  <si>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</si>
  <si>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</si>
  <si>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</si>
  <si>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</si>
  <si>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</si>
  <si>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</si>
  <si>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</si>
  <si>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</si>
  <si>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</si>
  <si>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</si>
  <si>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</si>
  <si>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</si>
  <si>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</si>
  <si>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</si>
  <si>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</si>
  <si>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</si>
  <si>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</si>
  <si>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</si>
  <si>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</si>
  <si>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</si>
  <si>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</si>
  <si>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</si>
  <si>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</si>
  <si>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</si>
  <si>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</si>
  <si>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</si>
  <si>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</si>
  <si>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</si>
  <si>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</si>
  <si>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</si>
  <si>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</si>
  <si>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</si>
  <si>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</si>
  <si>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</si>
  <si>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</si>
  <si>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</si>
  <si>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</si>
  <si>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</si>
  <si>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</si>
  <si>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</si>
  <si>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</si>
  <si>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</si>
  <si>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</si>
  <si>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</si>
  <si>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</si>
  <si>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</si>
  <si>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</si>
  <si>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</si>
  <si>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</si>
  <si>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</si>
  <si>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</si>
  <si>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</si>
  <si>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</si>
  <si>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</si>
  <si>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</si>
  <si>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</si>
  <si>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</si>
  <si>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</si>
  <si>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</si>
  <si>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</si>
  <si>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</si>
  <si>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</si>
  <si>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</si>
  <si>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</si>
  <si>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</si>
  <si>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</si>
  <si>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</si>
  <si>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</si>
  <si>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</si>
  <si>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</si>
  <si>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</si>
  <si>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</si>
  <si>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</si>
  <si>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</si>
  <si>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</si>
  <si>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</si>
  <si>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</si>
  <si>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</si>
  <si>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</si>
  <si>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</si>
  <si>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</si>
  <si>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</si>
  <si>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</si>
  <si>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</si>
  <si>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</si>
  <si>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</si>
  <si>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</si>
  <si>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</si>
  <si>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</si>
  <si>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</si>
  <si>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</si>
  <si>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</si>
  <si>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</si>
  <si>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</si>
  <si>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</si>
  <si>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</si>
  <si>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</si>
  <si>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</si>
  <si>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</si>
  <si>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</si>
  <si>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</si>
  <si>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</si>
  <si>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</si>
  <si>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</si>
  <si>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</si>
  <si>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</si>
  <si>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</si>
  <si>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</si>
  <si>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</si>
  <si>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</si>
  <si>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</si>
  <si>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</si>
  <si>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</si>
  <si>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</si>
  <si>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</si>
  <si>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</si>
  <si>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</si>
  <si>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</si>
  <si>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</si>
  <si>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</si>
  <si>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</si>
  <si>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</si>
  <si>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</si>
  <si>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</si>
  <si>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</si>
  <si>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</si>
  <si>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</si>
  <si>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</si>
  <si>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</si>
  <si>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</si>
  <si>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</si>
  <si>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</si>
  <si>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</si>
  <si>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</si>
  <si>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</si>
  <si>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</si>
  <si>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</si>
  <si>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</si>
  <si>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</si>
  <si>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</si>
  <si>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</si>
  <si>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</si>
  <si>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</si>
  <si>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</si>
  <si>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</si>
  <si>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</si>
  <si>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</si>
  <si>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</si>
  <si>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</si>
  <si>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</si>
  <si>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</si>
  <si>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</si>
  <si>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</si>
  <si>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</si>
  <si>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</si>
  <si>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</si>
  <si>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</si>
  <si>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</si>
  <si>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</si>
  <si>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</si>
  <si>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</si>
  <si>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</si>
  <si>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</si>
  <si>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</si>
  <si>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</si>
  <si>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</si>
  <si>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</si>
  <si>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</si>
  <si>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</si>
  <si>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</si>
  <si>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</si>
  <si>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</si>
  <si>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</si>
  <si>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</si>
  <si>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</si>
  <si>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</si>
  <si>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</si>
  <si>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</si>
  <si>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</si>
  <si>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</si>
  <si>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</si>
  <si>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</si>
  <si>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</si>
  <si>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</si>
  <si>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</si>
  <si>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</si>
  <si>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</si>
  <si>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</si>
  <si>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</si>
  <si>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</si>
  <si>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</si>
  <si>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</si>
  <si>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</si>
  <si>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</si>
  <si>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</si>
  <si>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</si>
  <si>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</si>
  <si>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</si>
  <si>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</si>
  <si>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</si>
  <si>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</si>
  <si>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</si>
  <si>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</si>
  <si>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</si>
  <si>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</si>
  <si>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</si>
  <si>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</si>
  <si>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</si>
  <si>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</si>
  <si>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</si>
  <si>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</si>
  <si>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</si>
  <si>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</si>
  <si>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</si>
  <si>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</si>
  <si>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</si>
  <si>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</si>
  <si>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</si>
  <si>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</si>
  <si>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</si>
  <si>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</si>
  <si>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</si>
  <si>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</si>
  <si>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</si>
  <si>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</si>
  <si>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</si>
  <si>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</si>
  <si>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</si>
  <si>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</si>
  <si>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</si>
  <si>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</si>
  <si>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</si>
  <si>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</si>
  <si>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</si>
  <si>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</si>
  <si>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</si>
  <si>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</si>
  <si>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</si>
  <si>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</si>
  <si>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</si>
  <si>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</si>
  <si>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</si>
  <si>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</si>
  <si>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</si>
  <si>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</si>
  <si>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</si>
  <si>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</si>
  <si>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</si>
  <si>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</si>
  <si>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</si>
  <si>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</si>
  <si>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</si>
  <si>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</si>
  <si>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</si>
  <si>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</si>
  <si>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</si>
  <si>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</si>
  <si>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</si>
  <si>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</si>
  <si>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</si>
  <si>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</si>
  <si>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</si>
  <si>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</si>
  <si>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</si>
  <si>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</si>
  <si>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</si>
  <si>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</si>
  <si>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</si>
  <si>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</si>
  <si>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</si>
  <si>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</si>
  <si>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</si>
  <si>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</si>
  <si>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</si>
  <si>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</si>
  <si>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</si>
  <si>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</si>
  <si>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</si>
  <si>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</si>
  <si>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</si>
  <si>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</si>
  <si>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</si>
  <si>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</si>
  <si>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</si>
  <si>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</si>
  <si>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</si>
  <si>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</si>
  <si>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</si>
  <si>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</si>
  <si>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</si>
  <si>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</si>
  <si>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</si>
  <si>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</si>
  <si>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</si>
  <si>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</si>
  <si>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</si>
  <si>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</si>
  <si>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</si>
  <si>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</si>
  <si>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</si>
  <si>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</si>
  <si>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</si>
  <si>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</si>
  <si>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</si>
  <si>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</si>
  <si>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</si>
  <si>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</si>
  <si>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</si>
  <si>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</si>
  <si>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</si>
  <si>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</si>
  <si>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</si>
  <si>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</si>
  <si>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</si>
  <si>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</si>
  <si>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</si>
  <si>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</si>
  <si>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</si>
  <si>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</si>
  <si>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</si>
  <si>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</si>
  <si>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</si>
  <si>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</si>
  <si>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</si>
  <si>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</si>
  <si>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</si>
  <si>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</si>
  <si>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</si>
  <si>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</si>
  <si>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</si>
  <si>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</si>
  <si>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</si>
  <si>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</si>
  <si>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</si>
  <si>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</si>
  <si>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</si>
  <si>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</si>
  <si>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</si>
  <si>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</si>
  <si>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</si>
  <si>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</si>
  <si>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</si>
  <si>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</si>
  <si>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</si>
  <si>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</si>
  <si>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</si>
  <si>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</si>
  <si>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</si>
  <si>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</si>
  <si>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</si>
  <si>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</si>
  <si>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</si>
  <si>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</si>
  <si>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</si>
  <si>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</si>
  <si>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</si>
  <si>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</si>
  <si>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</si>
  <si>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</si>
  <si>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</si>
  <si>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</si>
  <si>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</si>
  <si>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</si>
  <si>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</si>
  <si>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</si>
  <si>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</si>
  <si>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</si>
  <si>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</si>
  <si>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</si>
  <si>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</si>
  <si>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</si>
  <si>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</si>
  <si>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</si>
  <si>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</si>
  <si>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</si>
  <si>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</si>
  <si>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</si>
  <si>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</si>
  <si>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</si>
  <si>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</si>
  <si>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</si>
  <si>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</si>
  <si>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</si>
  <si>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</si>
  <si>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</si>
  <si>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</si>
  <si>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</si>
  <si>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</si>
  <si>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</si>
  <si>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</si>
  <si>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</si>
  <si>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</si>
  <si>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</si>
  <si>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</si>
  <si>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</si>
  <si>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</si>
  <si>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</si>
  <si>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</si>
  <si>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</si>
  <si>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</si>
  <si>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</si>
  <si>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</si>
  <si>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</si>
  <si>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</si>
  <si>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</si>
  <si>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</si>
  <si>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</si>
  <si>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</si>
  <si>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</si>
  <si>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</si>
  <si>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</si>
  <si>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</si>
  <si>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</si>
  <si>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</si>
  <si>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</si>
  <si>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</si>
  <si>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</si>
  <si>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</si>
  <si>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</si>
  <si>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</si>
  <si>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</si>
  <si>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</si>
  <si>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</si>
  <si>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</si>
  <si>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</si>
  <si>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</si>
  <si>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</si>
  <si>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</si>
  <si>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</si>
  <si>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</si>
  <si>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</si>
  <si>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</si>
  <si>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</si>
  <si>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</si>
  <si>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</si>
  <si>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</si>
  <si>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</si>
  <si>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</si>
  <si>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</si>
  <si>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</si>
  <si>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</si>
  <si>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</si>
  <si>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</si>
  <si>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</si>
  <si>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</si>
  <si>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</si>
  <si>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</si>
  <si>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</si>
  <si>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</si>
  <si>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</si>
  <si>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</si>
  <si>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</si>
  <si>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</si>
  <si>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</si>
  <si>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</si>
  <si>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</si>
  <si>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</si>
  <si>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</si>
  <si>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</si>
  <si>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</si>
  <si>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</si>
  <si>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</si>
  <si>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</si>
  <si>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</si>
  <si>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</si>
  <si>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</si>
  <si>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</si>
  <si>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</si>
  <si>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</si>
  <si>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</si>
  <si>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</si>
  <si>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</si>
  <si>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</si>
  <si>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</si>
  <si>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</si>
  <si>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</si>
  <si>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</si>
  <si>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</si>
  <si>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</si>
  <si>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</si>
  <si>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</si>
  <si>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</si>
  <si>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</si>
  <si>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</si>
  <si>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</si>
  <si>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</si>
  <si>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</si>
  <si>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</si>
  <si>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</si>
  <si>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</si>
  <si>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</si>
  <si>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</si>
  <si>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</si>
  <si>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</si>
  <si>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</si>
  <si>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</si>
  <si>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</si>
  <si>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</si>
  <si>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</si>
  <si>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</si>
  <si>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</si>
  <si>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</si>
  <si>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</si>
  <si>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</si>
  <si>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</si>
  <si>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</si>
  <si>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</si>
  <si>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</si>
  <si>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</si>
  <si>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</si>
  <si>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</si>
  <si>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</si>
  <si>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</si>
  <si>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</si>
  <si>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</si>
  <si>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</si>
  <si>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</si>
  <si>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</si>
  <si>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</si>
  <si>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</si>
  <si>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</si>
  <si>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</si>
  <si>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</si>
  <si>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</si>
  <si>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</si>
  <si>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</si>
  <si>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</si>
  <si>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</si>
  <si>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</si>
  <si>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</si>
  <si>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</si>
  <si>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</si>
  <si>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</si>
  <si>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</si>
  <si>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</si>
  <si>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</si>
  <si>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</si>
  <si>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</si>
  <si>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</si>
  <si>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</si>
  <si>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</si>
  <si>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</si>
  <si>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</si>
  <si>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</si>
  <si>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</si>
  <si>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</si>
  <si>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</si>
  <si>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</si>
  <si>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</si>
  <si>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</si>
  <si>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</si>
  <si>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</si>
  <si>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</si>
  <si>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</si>
  <si>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</si>
  <si>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</si>
  <si>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</si>
  <si>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</si>
  <si>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</si>
  <si>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</si>
  <si>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</si>
  <si>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</si>
  <si>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</si>
  <si>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</si>
  <si>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</si>
  <si>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</si>
  <si>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</si>
  <si>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</si>
  <si>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</si>
  <si>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</si>
  <si>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</si>
  <si>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</si>
  <si>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</si>
  <si>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</si>
  <si>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</si>
  <si>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</si>
  <si>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</si>
  <si>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</si>
  <si>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</si>
  <si>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</si>
  <si>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</si>
  <si>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</si>
  <si>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</si>
  <si>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</si>
  <si>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</si>
  <si>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</si>
  <si>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</si>
  <si>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</si>
  <si>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</si>
  <si>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</si>
  <si>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</si>
  <si>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</si>
  <si>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</si>
  <si>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</si>
  <si>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</si>
  <si>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</si>
  <si>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</si>
  <si>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</si>
  <si>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</si>
  <si>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</si>
  <si>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</si>
  <si>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</si>
  <si>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</si>
  <si>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</si>
  <si>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</si>
  <si>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</si>
  <si>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</si>
  <si>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</si>
  <si>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</si>
  <si>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</si>
  <si>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</si>
  <si>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</si>
  <si>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</si>
  <si>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</si>
  <si>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</si>
  <si>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</si>
  <si>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</si>
  <si>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</si>
  <si>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</si>
  <si>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</si>
  <si>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</si>
  <si>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</si>
  <si>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</si>
  <si>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</si>
  <si>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</si>
  <si>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</si>
  <si>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</si>
  <si>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</si>
  <si>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</si>
  <si>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</si>
  <si>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</si>
  <si>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</si>
  <si>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</si>
  <si>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</si>
  <si>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</si>
  <si>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</si>
  <si>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</si>
  <si>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</si>
  <si>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</si>
  <si>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</si>
  <si>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</si>
  <si>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</si>
  <si>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</si>
  <si>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</si>
  <si>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</si>
  <si>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</si>
  <si>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</si>
  <si>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</si>
  <si>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</si>
  <si>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</si>
  <si>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</si>
  <si>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</si>
  <si>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</si>
  <si>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</si>
  <si>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</si>
  <si>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</si>
  <si>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</si>
  <si>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</si>
  <si>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</si>
  <si>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</si>
  <si>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</si>
  <si>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</si>
  <si>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</si>
  <si>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</si>
  <si>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</si>
  <si>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</si>
  <si>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</si>
  <si>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</si>
  <si>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</si>
  <si>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</si>
  <si>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</si>
  <si>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</si>
  <si>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</si>
  <si>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</si>
  <si>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</si>
  <si>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</si>
  <si>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</si>
  <si>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</si>
  <si>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</si>
  <si>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</si>
  <si>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</si>
  <si>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</si>
  <si>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</si>
  <si>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</si>
  <si>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</si>
  <si>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</si>
  <si>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</si>
  <si>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</si>
  <si>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</si>
  <si>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</si>
  <si>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</si>
  <si>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</si>
  <si>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</si>
  <si>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</si>
  <si>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</si>
  <si>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</si>
  <si>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</si>
  <si>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</si>
  <si>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</si>
  <si>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</si>
  <si>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</si>
  <si>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</si>
  <si>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</si>
  <si>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</si>
  <si>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</si>
  <si>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</si>
  <si>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</si>
  <si>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</si>
  <si>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</si>
  <si>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</si>
  <si>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</si>
  <si>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</si>
  <si>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</si>
  <si>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</si>
  <si>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</si>
  <si>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</si>
  <si>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</si>
  <si>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</si>
  <si>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</si>
  <si>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</si>
  <si>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</si>
  <si>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</si>
  <si>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</si>
  <si>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</si>
  <si>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</si>
  <si>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</si>
  <si>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</si>
  <si>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</si>
  <si>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</si>
  <si>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</si>
  <si>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</si>
  <si>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</si>
  <si>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</si>
  <si>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</si>
  <si>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</si>
  <si>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</si>
  <si>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</si>
  <si>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</si>
  <si>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</si>
  <si>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</si>
  <si>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</si>
  <si>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</si>
  <si>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</si>
  <si>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</si>
  <si>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</si>
  <si>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</si>
  <si>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</si>
  <si>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</si>
  <si>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</si>
  <si>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</si>
  <si>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</si>
  <si>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</si>
  <si>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</si>
  <si>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</si>
  <si>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</si>
  <si>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</si>
  <si>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</si>
  <si>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</si>
  <si>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</si>
  <si>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</si>
  <si>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</si>
  <si>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</si>
  <si>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</si>
  <si>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</si>
  <si>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</si>
  <si>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</si>
  <si>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</si>
  <si>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</si>
  <si>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</si>
  <si>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</si>
  <si>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</si>
  <si>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</si>
  <si>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</si>
  <si>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</si>
  <si>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</si>
  <si>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</si>
  <si>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</si>
  <si>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</si>
  <si>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</si>
  <si>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</si>
  <si>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</si>
  <si>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</si>
  <si>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</si>
  <si>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</si>
  <si>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</si>
  <si>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</si>
  <si>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</si>
  <si>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</si>
  <si>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</si>
  <si>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</si>
  <si>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</si>
  <si>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</si>
  <si>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</si>
  <si>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</si>
  <si>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</si>
  <si>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</si>
  <si>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</si>
  <si>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</si>
  <si>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</si>
  <si>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</si>
  <si>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</si>
  <si>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</si>
  <si>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</si>
  <si>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</si>
  <si>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</si>
  <si>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</si>
  <si>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</si>
  <si>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</si>
  <si>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</si>
  <si>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</si>
  <si>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</si>
  <si>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</si>
  <si>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</si>
  <si>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</si>
  <si>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</si>
  <si>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</si>
  <si>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</si>
  <si>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</si>
  <si>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</si>
  <si>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</si>
  <si>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</si>
  <si>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</si>
  <si>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</si>
  <si>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</si>
  <si>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</si>
  <si>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</si>
  <si>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</si>
  <si>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</si>
  <si>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</si>
  <si>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</si>
  <si>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</si>
  <si>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</si>
  <si>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</si>
  <si>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</si>
  <si>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</si>
  <si>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</si>
  <si>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</si>
  <si>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</si>
  <si>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</si>
  <si>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</si>
  <si>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</si>
  <si>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</si>
  <si>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</si>
  <si>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</si>
  <si>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</si>
  <si>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</si>
  <si>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</si>
  <si>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</si>
  <si>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</si>
  <si>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</si>
  <si>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</si>
  <si>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</si>
  <si>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</si>
  <si>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</si>
  <si>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</si>
  <si>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</si>
  <si>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</si>
  <si>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</si>
  <si>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</si>
  <si>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</si>
  <si>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</si>
  <si>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</si>
  <si>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</si>
  <si>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</si>
  <si>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</si>
  <si>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</si>
  <si>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</si>
  <si>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</si>
  <si>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</si>
  <si>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</si>
  <si>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</si>
  <si>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</si>
  <si>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</si>
  <si>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</si>
  <si>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</si>
  <si>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</si>
  <si>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</si>
  <si>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</si>
  <si>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</si>
  <si>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</si>
  <si>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</si>
  <si>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</si>
  <si>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</si>
  <si>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</si>
  <si>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</si>
  <si>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</si>
  <si>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</si>
  <si>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</si>
  <si>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</si>
  <si>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</si>
  <si>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</si>
  <si>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</si>
  <si>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</si>
  <si>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</si>
  <si>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</si>
  <si>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</si>
  <si>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</si>
  <si>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</si>
  <si>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</si>
  <si>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</si>
  <si>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</si>
  <si>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</si>
  <si>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</si>
  <si>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</si>
  <si>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</si>
  <si>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</si>
  <si>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</si>
  <si>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</si>
  <si>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</si>
  <si>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</si>
  <si>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</si>
  <si>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</si>
  <si>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</si>
  <si>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</si>
  <si>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</si>
  <si>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</si>
  <si>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</si>
  <si>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</si>
  <si>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</si>
  <si>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</si>
  <si>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</si>
  <si>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</si>
  <si>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</si>
  <si>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</si>
  <si>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</si>
  <si>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</si>
  <si>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</si>
  <si>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</si>
  <si>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</si>
  <si>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</si>
  <si>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</si>
  <si>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</si>
  <si>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</si>
  <si>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</si>
  <si>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</si>
  <si>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</si>
  <si>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</si>
  <si>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</si>
  <si>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</si>
  <si>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</si>
  <si>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</si>
  <si>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</si>
  <si>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</si>
  <si>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</si>
  <si>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</si>
  <si>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</si>
  <si>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</si>
  <si>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</si>
  <si>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</si>
  <si>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</si>
  <si>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</si>
  <si>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</si>
  <si>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</si>
  <si>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</si>
  <si>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</si>
  <si>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</si>
  <si>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</si>
  <si>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</si>
  <si>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</si>
  <si>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</si>
  <si>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</si>
  <si>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</si>
  <si>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</si>
  <si>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</si>
  <si>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</si>
  <si>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</si>
  <si>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</si>
  <si>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</si>
  <si>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</si>
  <si>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</si>
  <si>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</si>
  <si>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</si>
  <si>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</si>
  <si>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</si>
  <si>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</si>
  <si>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</si>
  <si>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</si>
  <si>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</si>
  <si>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</si>
  <si>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</si>
  <si>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</si>
  <si>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</si>
  <si>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</si>
  <si>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</si>
  <si>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</si>
  <si>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</si>
  <si>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</si>
  <si>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</si>
  <si>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</si>
  <si>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</si>
  <si>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</si>
  <si>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</si>
  <si>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</si>
  <si>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</si>
  <si>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</si>
  <si>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</si>
  <si>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</si>
  <si>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</si>
  <si>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</si>
  <si>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</si>
  <si>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</si>
  <si>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</si>
  <si>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</si>
  <si>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</si>
  <si>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</si>
  <si>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</si>
  <si>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</si>
  <si>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</si>
  <si>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</si>
  <si>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</si>
  <si>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</si>
  <si>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</si>
  <si>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</si>
  <si>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</si>
  <si>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</si>
  <si>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</si>
  <si>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</si>
  <si>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</si>
  <si>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</si>
  <si>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</si>
  <si>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</si>
  <si>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</si>
  <si>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</si>
  <si>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</si>
  <si>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</si>
  <si>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</si>
  <si>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</si>
  <si>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</si>
  <si>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</si>
  <si>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</si>
  <si>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</si>
  <si>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</si>
  <si>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</si>
  <si>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</si>
  <si>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</si>
  <si>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</si>
  <si>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</si>
  <si>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</si>
  <si>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</si>
  <si>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</si>
  <si>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</si>
  <si>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</si>
  <si>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</si>
  <si>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</si>
  <si>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</si>
  <si>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</si>
  <si>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</si>
  <si>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</si>
  <si>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</si>
  <si>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</si>
  <si>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</si>
  <si>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</si>
  <si>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</si>
  <si>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</si>
  <si>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</si>
  <si>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</si>
  <si>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</si>
  <si>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</si>
  <si>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</si>
  <si>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</si>
  <si>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</si>
  <si>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</si>
  <si>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</si>
  <si>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</si>
  <si>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</si>
  <si>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</si>
  <si>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</si>
  <si>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</si>
  <si>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</si>
  <si>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</si>
  <si>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</si>
  <si>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</si>
  <si>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</si>
  <si>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</si>
  <si>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</si>
  <si>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</si>
  <si>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</si>
  <si>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</si>
  <si>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</si>
  <si>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</si>
  <si>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</si>
  <si>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</si>
  <si>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</si>
  <si>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</si>
  <si>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</si>
  <si>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</si>
  <si>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</si>
  <si>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</si>
  <si>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</si>
  <si>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</si>
  <si>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</si>
  <si>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</si>
  <si>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</si>
  <si>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</si>
  <si>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</si>
  <si>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</si>
  <si>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</si>
  <si>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</si>
  <si>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</si>
  <si>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</si>
  <si>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</si>
  <si>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</si>
  <si>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</si>
  <si>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</si>
  <si>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</si>
  <si>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</si>
  <si>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</si>
  <si>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</si>
  <si>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</si>
  <si>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</si>
  <si>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</si>
  <si>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</si>
  <si>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</si>
  <si>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</si>
  <si>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</si>
  <si>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</si>
  <si>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</si>
  <si>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</si>
  <si>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</si>
  <si>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</si>
  <si>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</si>
  <si>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</si>
  <si>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</si>
  <si>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</si>
  <si>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</si>
  <si>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</si>
  <si>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</si>
  <si>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</si>
  <si>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</si>
  <si>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</si>
  <si>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</si>
  <si>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</si>
  <si>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</si>
  <si>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</si>
  <si>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</si>
  <si>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</si>
  <si>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</si>
  <si>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</si>
  <si>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</si>
  <si>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</si>
  <si>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</si>
  <si>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</si>
  <si>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</si>
  <si>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</si>
  <si>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</si>
  <si>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</si>
  <si>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</si>
  <si>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</si>
  <si>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</si>
  <si>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</si>
  <si>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</si>
  <si>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</si>
  <si>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</si>
  <si>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</si>
  <si>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</si>
  <si>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</si>
  <si>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</si>
  <si>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</si>
  <si>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</si>
  <si>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</si>
  <si>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</si>
  <si>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</si>
  <si>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</si>
  <si>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</si>
  <si>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</si>
  <si>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</si>
  <si>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</si>
  <si>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</si>
  <si>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</si>
  <si>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</si>
  <si>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</si>
  <si>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</si>
  <si>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</si>
  <si>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</si>
  <si>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</si>
  <si>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</si>
  <si>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</si>
  <si>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</si>
  <si>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</si>
  <si>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</si>
  <si>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</si>
  <si>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</si>
  <si>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</si>
  <si>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</si>
  <si>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</si>
  <si>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</si>
  <si>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</si>
  <si>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</si>
  <si>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</si>
  <si>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</si>
  <si>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</si>
  <si>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</si>
  <si>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</si>
  <si>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</si>
  <si>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</si>
  <si>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</si>
  <si>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</si>
  <si>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</si>
  <si>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</si>
  <si>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</si>
  <si>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</si>
  <si>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</si>
  <si>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</si>
  <si>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</si>
  <si>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</si>
  <si>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</si>
  <si>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</si>
  <si>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</si>
  <si>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</si>
  <si>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</si>
  <si>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</si>
  <si>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</si>
  <si>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</si>
  <si>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</si>
  <si>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</si>
  <si>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</si>
  <si>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</si>
  <si>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</si>
  <si>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</si>
  <si>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</si>
  <si>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</si>
  <si>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</si>
  <si>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</si>
  <si>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</si>
  <si>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</si>
  <si>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</si>
  <si>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</si>
  <si>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</si>
  <si>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</si>
  <si>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</si>
  <si>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</si>
  <si>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</si>
  <si>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</si>
  <si>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</si>
  <si>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</si>
  <si>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</si>
  <si>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</si>
  <si>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</si>
  <si>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</si>
  <si>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</si>
  <si>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</si>
  <si>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</si>
  <si>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</si>
  <si>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</si>
  <si>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</si>
  <si>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</si>
  <si>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</si>
  <si>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</si>
  <si>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</si>
  <si>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</si>
  <si>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</si>
  <si>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</si>
  <si>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</si>
  <si>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</si>
  <si>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</si>
  <si>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</si>
  <si>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</si>
  <si>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</si>
  <si>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</si>
  <si>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</si>
  <si>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</si>
  <si>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</si>
  <si>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</si>
  <si>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</si>
  <si>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</si>
  <si>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</si>
  <si>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</si>
  <si>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</si>
  <si>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</si>
  <si>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</si>
  <si>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</si>
  <si>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</si>
  <si>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</si>
  <si>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</si>
  <si>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</si>
  <si>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</si>
  <si>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</si>
  <si>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</si>
  <si>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</si>
  <si>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</si>
  <si>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</si>
  <si>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</si>
  <si>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</si>
  <si>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</si>
  <si>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</si>
  <si>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</si>
  <si>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</si>
  <si>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</si>
  <si>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</si>
  <si>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</si>
  <si>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</si>
  <si>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</si>
  <si>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</si>
  <si>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</si>
  <si>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</si>
  <si>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</si>
  <si>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</si>
  <si>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</si>
  <si>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</si>
  <si>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</si>
  <si>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</si>
  <si>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</si>
  <si>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</si>
  <si>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</si>
  <si>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</si>
  <si>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</si>
  <si>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</si>
  <si>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</si>
  <si>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</si>
  <si>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</si>
  <si>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</si>
  <si>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</si>
  <si>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</si>
  <si>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</si>
  <si>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</si>
  <si>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</si>
  <si>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</si>
  <si>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</si>
  <si>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</si>
  <si>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</si>
  <si>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</si>
  <si>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</si>
  <si>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</si>
  <si>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</si>
  <si>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</si>
  <si>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</si>
  <si>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</si>
  <si>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</si>
  <si>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</si>
  <si>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</si>
  <si>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</si>
  <si>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</si>
  <si>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</si>
  <si>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</si>
  <si>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</si>
  <si>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</si>
  <si>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</si>
  <si>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</si>
  <si>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</si>
  <si>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</si>
  <si>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</si>
  <si>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</si>
  <si>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</si>
  <si>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</si>
  <si>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</si>
  <si>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</si>
  <si>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</si>
  <si>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</si>
  <si>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</si>
  <si>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</si>
  <si>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</si>
  <si>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</si>
  <si>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</si>
  <si>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</si>
  <si>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</si>
  <si>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</si>
  <si>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</si>
  <si>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</si>
  <si>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</si>
  <si>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</si>
  <si>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</si>
  <si>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</si>
  <si>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</si>
  <si>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</si>
  <si>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</si>
  <si>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</si>
  <si>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</si>
  <si>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</si>
  <si>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</si>
  <si>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</si>
  <si>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</si>
  <si>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</si>
  <si>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</si>
  <si>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</si>
  <si>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</si>
  <si>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</si>
  <si>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</si>
  <si>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</si>
  <si>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</si>
  <si>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</si>
  <si>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</si>
  <si>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</si>
  <si>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</si>
  <si>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</si>
  <si>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</si>
  <si>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</si>
  <si>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</si>
  <si>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</si>
  <si>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</si>
  <si>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</si>
  <si>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</si>
  <si>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</si>
  <si>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</si>
  <si>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</si>
  <si>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</si>
  <si>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</si>
  <si>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</si>
  <si>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</si>
  <si>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</si>
  <si>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</si>
  <si>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</si>
  <si>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</si>
  <si>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</si>
  <si>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</si>
  <si>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</si>
  <si>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</si>
  <si>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</si>
  <si>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</si>
  <si>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</si>
  <si>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</si>
  <si>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</si>
  <si>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</si>
  <si>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</si>
  <si>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</si>
  <si>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</si>
  <si>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</si>
  <si>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</si>
  <si>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</si>
  <si>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</si>
  <si>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</si>
  <si>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</si>
  <si>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</si>
  <si>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</si>
  <si>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</si>
  <si>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</si>
  <si>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</si>
  <si>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</si>
  <si>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</si>
  <si>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</si>
  <si>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</si>
  <si>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</si>
  <si>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</si>
  <si>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</si>
  <si>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</si>
  <si>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</si>
  <si>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</si>
  <si>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</si>
  <si>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</si>
  <si>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</si>
  <si>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</si>
  <si>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</si>
  <si>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</si>
  <si>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</si>
  <si>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</si>
  <si>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</si>
  <si>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</si>
  <si>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</si>
  <si>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</si>
  <si>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</si>
  <si>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</si>
  <si>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</si>
  <si>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</si>
  <si>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</si>
  <si>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</si>
  <si>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</si>
  <si>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</si>
  <si>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</si>
  <si>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</si>
  <si>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</si>
  <si>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</si>
  <si>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</si>
  <si>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</si>
  <si>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</si>
  <si>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</si>
  <si>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</si>
  <si>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</si>
  <si>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</si>
  <si>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</si>
  <si>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</si>
  <si>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</si>
  <si>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</si>
  <si>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</si>
  <si>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</si>
  <si>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</si>
  <si>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</si>
  <si>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</si>
  <si>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</si>
  <si>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</si>
  <si>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</si>
  <si>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</si>
  <si>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</si>
  <si>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</si>
  <si>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</si>
  <si>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</si>
  <si>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</si>
  <si>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</si>
  <si>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</si>
  <si>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</si>
  <si>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</si>
  <si>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</si>
  <si>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</si>
  <si>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</si>
  <si>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</si>
  <si>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</si>
  <si>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</si>
  <si>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</si>
  <si>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</si>
  <si>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</si>
  <si>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</si>
  <si>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</si>
  <si>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</si>
  <si>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</si>
  <si>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</si>
  <si>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</si>
  <si>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</si>
  <si>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</si>
  <si>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</si>
  <si>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</si>
  <si>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</si>
  <si>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</si>
  <si>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</si>
  <si>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</si>
  <si>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</si>
  <si>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</si>
  <si>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</si>
  <si>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</si>
  <si>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</si>
  <si>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</si>
  <si>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</si>
  <si>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</si>
  <si>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</si>
  <si>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</si>
  <si>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</si>
  <si>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</si>
  <si>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</si>
  <si>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</si>
  <si>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</si>
  <si>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</si>
  <si>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</si>
  <si>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</si>
  <si>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</si>
  <si>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</si>
  <si>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</si>
  <si>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</si>
  <si>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</si>
  <si>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</si>
  <si>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</si>
  <si>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</si>
  <si>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</si>
  <si>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</si>
  <si>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</si>
  <si>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</si>
  <si>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</si>
  <si>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</si>
  <si>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</si>
  <si>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</si>
  <si>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</si>
  <si>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</si>
  <si>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</si>
  <si>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</si>
  <si>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</si>
  <si>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</si>
  <si>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</si>
  <si>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</si>
  <si>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</si>
  <si>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</si>
  <si>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</si>
  <si>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</si>
  <si>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</si>
  <si>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</si>
  <si>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</si>
  <si>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</si>
  <si>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</si>
  <si>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</si>
  <si>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</si>
  <si>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</si>
  <si>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</si>
  <si>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</si>
  <si>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</si>
  <si>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</si>
  <si>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</si>
  <si>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</si>
  <si>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</si>
  <si>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</si>
  <si>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</si>
  <si>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</si>
  <si>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</si>
  <si>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</si>
  <si>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</si>
  <si>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</si>
  <si>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</si>
  <si>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</si>
  <si>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</si>
  <si>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</si>
  <si>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</si>
  <si>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</si>
  <si>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</si>
  <si>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</si>
  <si>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</si>
  <si>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</si>
  <si>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</si>
  <si>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</si>
  <si>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</si>
  <si>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</si>
  <si>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</si>
  <si>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</si>
  <si>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</si>
  <si>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</si>
  <si>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</si>
  <si>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</si>
  <si>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</si>
  <si>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</si>
  <si>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</si>
  <si>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</si>
  <si>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</si>
  <si>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</si>
  <si>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</si>
  <si>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</si>
  <si>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</si>
  <si>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</si>
  <si>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</si>
  <si>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</si>
  <si>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</si>
  <si>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</si>
  <si>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</si>
  <si>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</si>
  <si>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</si>
  <si>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</si>
  <si>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</si>
  <si>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</si>
  <si>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</si>
  <si>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</si>
  <si>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</si>
  <si>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</si>
  <si>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</si>
  <si>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</si>
  <si>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</si>
  <si>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</si>
  <si>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</si>
  <si>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</si>
  <si>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</si>
  <si>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</si>
  <si>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</si>
  <si>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</si>
  <si>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</si>
  <si>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</si>
  <si>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</si>
  <si>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</si>
  <si>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</si>
  <si>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</si>
  <si>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</si>
  <si>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</si>
  <si>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</si>
  <si>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</si>
  <si>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</si>
  <si>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</si>
  <si>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</si>
  <si>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</si>
  <si>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</si>
  <si>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</si>
  <si>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</si>
  <si>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</si>
  <si>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</si>
  <si>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</si>
  <si>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</si>
  <si>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</si>
  <si>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</si>
  <si>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</si>
  <si>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</si>
  <si>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</si>
  <si>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</si>
  <si>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</si>
  <si>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</si>
  <si>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</si>
  <si>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</si>
  <si>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</si>
  <si>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</si>
  <si>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</si>
  <si>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</si>
  <si>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</si>
  <si>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</si>
  <si>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</si>
  <si>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</si>
  <si>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</si>
  <si>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</si>
  <si>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</si>
  <si>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</si>
  <si>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</si>
  <si>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</si>
  <si>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</si>
  <si>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</si>
  <si>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</si>
  <si>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</si>
  <si>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</si>
  <si>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</si>
  <si>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</si>
  <si>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</si>
  <si>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</si>
  <si>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</si>
  <si>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</si>
  <si>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</si>
  <si>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</si>
  <si>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</si>
  <si>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</si>
  <si>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</si>
  <si>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</si>
  <si>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</si>
  <si>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</si>
  <si>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</si>
  <si>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</si>
  <si>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</si>
  <si>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</si>
  <si>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</si>
  <si>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</si>
  <si>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</si>
  <si>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</si>
  <si>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</si>
  <si>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</si>
  <si>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</si>
  <si>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</si>
  <si>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</si>
  <si>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</si>
  <si>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</si>
  <si>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</si>
  <si>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</si>
  <si>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</si>
  <si>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</si>
  <si>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</si>
  <si>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</si>
  <si>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</si>
  <si>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</si>
  <si>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</si>
  <si>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</si>
  <si>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</si>
  <si>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</si>
  <si>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</si>
  <si>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</si>
  <si>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</si>
  <si>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</si>
  <si>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</si>
  <si>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</si>
  <si>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</si>
  <si>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</si>
  <si>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</si>
  <si>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</si>
  <si>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</si>
  <si>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</si>
  <si>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</si>
  <si>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</si>
  <si>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</si>
  <si>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</si>
  <si>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</si>
  <si>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</si>
  <si>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</si>
  <si>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</si>
  <si>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</si>
  <si>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</si>
  <si>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</si>
  <si>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</si>
  <si>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</si>
  <si>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</si>
  <si>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</si>
  <si>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</si>
  <si>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</si>
  <si>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</si>
  <si>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</si>
  <si>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</si>
  <si>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</si>
  <si>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</si>
  <si>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</si>
  <si>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</si>
  <si>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</si>
  <si>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</si>
  <si>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</si>
  <si>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</si>
  <si>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</si>
  <si>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</si>
  <si>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</si>
  <si>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</si>
  <si>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</si>
  <si>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</si>
  <si>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</si>
  <si>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</si>
  <si>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</si>
  <si>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</si>
  <si>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</si>
  <si>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</si>
  <si>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</si>
  <si>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</si>
  <si>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</si>
  <si>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</si>
  <si>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</si>
  <si>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</si>
  <si>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</si>
  <si>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</si>
  <si>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</si>
  <si>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</si>
  <si>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</si>
  <si>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</si>
  <si>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</si>
  <si>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</si>
  <si>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</si>
  <si>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</si>
  <si>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</si>
  <si>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</si>
  <si>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</si>
  <si>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</si>
  <si>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</si>
  <si>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</si>
  <si>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</si>
  <si>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</si>
  <si>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</si>
  <si>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</si>
  <si>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</si>
  <si>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</si>
  <si>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</si>
  <si>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</si>
  <si>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</si>
  <si>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</si>
  <si>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</si>
  <si>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</si>
  <si>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</si>
  <si>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</si>
  <si>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</si>
  <si>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</si>
  <si>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</si>
  <si>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</si>
  <si>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</si>
  <si>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</si>
  <si>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</si>
  <si>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</si>
  <si>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</si>
  <si>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</si>
  <si>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</si>
  <si>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</si>
  <si>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</si>
  <si>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</si>
  <si>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</si>
  <si>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</si>
  <si>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</si>
  <si>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</si>
  <si>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</si>
  <si>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</si>
  <si>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</si>
  <si>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</si>
  <si>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</si>
  <si>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</si>
  <si>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</si>
  <si>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</si>
  <si>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</si>
  <si>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</si>
  <si>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</si>
  <si>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</si>
  <si>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</si>
  <si>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</si>
  <si>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</si>
  <si>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</si>
  <si>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</si>
  <si>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</si>
  <si>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</si>
  <si>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</si>
  <si>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</si>
  <si>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</si>
  <si>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</si>
  <si>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</si>
  <si>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</si>
  <si>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</si>
  <si>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</si>
  <si>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</si>
  <si>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</si>
  <si>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</si>
  <si>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</si>
  <si>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</si>
  <si>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</si>
  <si>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</si>
  <si>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</si>
  <si>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</si>
  <si>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</si>
  <si>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</si>
  <si>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</si>
  <si>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</si>
  <si>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</si>
  <si>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</si>
  <si>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</si>
  <si>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</si>
  <si>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</si>
  <si>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</si>
  <si>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</si>
  <si>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</si>
  <si>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</si>
  <si>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</si>
  <si>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</si>
  <si>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</si>
  <si>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</si>
  <si>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</si>
  <si>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</si>
  <si>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</si>
  <si>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</si>
  <si>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</si>
  <si>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</si>
  <si>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</si>
  <si>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</si>
  <si>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</si>
  <si>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</si>
  <si>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</si>
  <si>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</si>
  <si>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</si>
  <si>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</si>
  <si>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</si>
  <si>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</si>
  <si>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</si>
  <si>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</si>
  <si>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</si>
  <si>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</si>
  <si>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</si>
  <si>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</si>
  <si>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</si>
  <si>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</si>
  <si>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</si>
  <si>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</si>
  <si>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</si>
  <si>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</si>
  <si>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</si>
  <si>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</si>
  <si>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</si>
  <si>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</si>
  <si>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</si>
  <si>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</si>
  <si>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</si>
  <si>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</si>
  <si>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</si>
  <si>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</si>
  <si>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</si>
  <si>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</si>
  <si>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</si>
  <si>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</si>
  <si>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</si>
  <si>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</si>
  <si>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</si>
  <si>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</si>
  <si>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</si>
  <si>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</si>
  <si>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</si>
  <si>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</si>
  <si>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</si>
  <si>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</si>
  <si>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</si>
  <si>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</si>
  <si>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</si>
  <si>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</si>
  <si>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</si>
  <si>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</si>
  <si>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</si>
  <si>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</si>
  <si>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</si>
  <si>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</si>
  <si>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</si>
  <si>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</si>
  <si>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</si>
  <si>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</si>
  <si>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</si>
  <si>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</si>
  <si>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</si>
  <si>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</si>
  <si>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</si>
  <si>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</si>
  <si>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</si>
  <si>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</si>
  <si>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</si>
  <si>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</si>
  <si>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</si>
  <si>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</si>
  <si>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</si>
  <si>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</si>
  <si>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</si>
  <si>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</si>
  <si>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</si>
  <si>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</si>
  <si>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</si>
  <si>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</si>
  <si>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</si>
  <si>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</si>
  <si>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</si>
  <si>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</si>
  <si>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</si>
  <si>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</si>
  <si>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</si>
  <si>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</si>
  <si>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</si>
  <si>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</si>
  <si>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</si>
  <si>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</si>
  <si>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</si>
  <si>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</si>
  <si>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</si>
  <si>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</si>
  <si>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</si>
  <si>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</si>
  <si>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</si>
  <si>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</si>
  <si>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</si>
  <si>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</si>
  <si>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</si>
  <si>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</si>
  <si>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</si>
  <si>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</si>
  <si>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</si>
  <si>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</si>
  <si>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</si>
  <si>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</si>
  <si>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</si>
  <si>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</si>
  <si>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</si>
  <si>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</si>
  <si>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</si>
  <si>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</si>
  <si>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</si>
  <si>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</si>
  <si>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</si>
  <si>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</si>
  <si>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</si>
  <si>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</si>
  <si>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</si>
  <si>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</si>
  <si>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</si>
  <si>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</si>
  <si>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</si>
  <si>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</si>
  <si>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</si>
  <si>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</si>
  <si>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</si>
  <si>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</si>
  <si>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</si>
  <si>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</si>
  <si>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</si>
  <si>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</si>
  <si>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</si>
  <si>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</si>
  <si>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</si>
  <si>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</si>
  <si>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</si>
  <si>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</si>
  <si>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</si>
  <si>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</si>
  <si>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</si>
  <si>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</si>
  <si>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</si>
  <si>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</si>
  <si>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</si>
  <si>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</si>
  <si>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</si>
  <si>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</si>
  <si>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</si>
  <si>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</si>
  <si>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</si>
  <si>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</si>
  <si>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</si>
  <si>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</si>
  <si>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</si>
  <si>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</si>
  <si>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</si>
  <si>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</si>
  <si>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</si>
  <si>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</si>
  <si>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</si>
  <si>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</si>
  <si>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</si>
  <si>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</si>
  <si>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</si>
  <si>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</si>
  <si>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</si>
  <si>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</si>
  <si>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</si>
  <si>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</si>
  <si>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</si>
  <si>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</si>
  <si>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</si>
  <si>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</si>
  <si>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</si>
  <si>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</si>
  <si>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</si>
  <si>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</si>
  <si>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</si>
  <si>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</si>
  <si>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</si>
  <si>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</si>
  <si>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</si>
  <si>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</si>
  <si>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</si>
  <si>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</si>
  <si>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</si>
  <si>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</si>
  <si>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</si>
  <si>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</si>
  <si>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</si>
  <si>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</si>
  <si>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</si>
  <si>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</si>
  <si>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</si>
  <si>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</si>
  <si>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</si>
  <si>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</si>
  <si>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</si>
  <si>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</si>
  <si>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</si>
  <si>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</si>
  <si>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</si>
  <si>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</si>
  <si>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</si>
  <si>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</si>
  <si>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</si>
  <si>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</si>
  <si>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</si>
  <si>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</si>
  <si>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</si>
  <si>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</si>
  <si>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</si>
  <si>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</si>
  <si>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</si>
  <si>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</si>
  <si>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</si>
  <si>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</si>
  <si>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</si>
  <si>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</si>
  <si>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</si>
  <si>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</si>
  <si>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</si>
  <si>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</si>
  <si>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</si>
  <si>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</si>
  <si>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</si>
  <si>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</si>
  <si>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</si>
  <si>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</si>
  <si>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</si>
  <si>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</si>
  <si>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</si>
  <si>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</si>
  <si>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</si>
  <si>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</si>
  <si>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</si>
  <si>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</si>
  <si>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</si>
  <si>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</si>
  <si>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</si>
  <si>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</si>
  <si>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</si>
  <si>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</si>
  <si>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</si>
  <si>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</si>
  <si>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</si>
  <si>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</si>
  <si>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</si>
  <si>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</si>
  <si>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</si>
  <si>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</si>
  <si>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</si>
  <si>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</si>
  <si>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</si>
  <si>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</si>
  <si>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</si>
  <si>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</si>
  <si>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</si>
  <si>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</si>
  <si>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</si>
  <si>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</si>
  <si>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</si>
  <si>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</si>
  <si>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</si>
  <si>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</si>
  <si>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</si>
  <si>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</si>
  <si>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</si>
  <si>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</si>
  <si>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</si>
  <si>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</si>
  <si>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</si>
  <si>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</si>
  <si>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</si>
  <si>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</si>
  <si>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</si>
  <si>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</si>
  <si>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</si>
  <si>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</si>
  <si>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</si>
  <si>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</si>
  <si>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</si>
  <si>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</si>
  <si>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</si>
  <si>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</si>
  <si>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</si>
  <si>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</si>
  <si>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</si>
  <si>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</si>
  <si>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</si>
  <si>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</si>
  <si>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</si>
  <si>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</si>
  <si>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</si>
  <si>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</si>
  <si>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</si>
  <si>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</si>
  <si>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</si>
  <si>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</si>
  <si>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</si>
  <si>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</si>
  <si>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</si>
  <si>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</si>
  <si>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</si>
  <si>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</si>
  <si>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</si>
  <si>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</si>
  <si>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</si>
  <si>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</si>
  <si>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</si>
  <si>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</si>
  <si>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</si>
  <si>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</si>
  <si>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</si>
  <si>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</si>
  <si>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</si>
  <si>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</si>
  <si>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</si>
  <si>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</si>
  <si>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</si>
  <si>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</si>
  <si>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</si>
  <si>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</si>
  <si>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</si>
  <si>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</si>
  <si>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</si>
  <si>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</si>
  <si>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</si>
  <si>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</si>
  <si>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</si>
  <si>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</si>
  <si>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</si>
  <si>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</si>
  <si>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</si>
  <si>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</si>
  <si>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</si>
  <si>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</si>
  <si>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</si>
  <si>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</si>
  <si>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</si>
  <si>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</si>
  <si>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</si>
  <si>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</si>
  <si>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</si>
  <si>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</si>
  <si>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</si>
  <si>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</si>
  <si>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</si>
  <si>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</si>
  <si>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</si>
  <si>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</si>
  <si>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</si>
  <si>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</si>
  <si>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</si>
  <si>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</si>
  <si>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</si>
  <si>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</si>
  <si>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</si>
  <si>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</si>
  <si>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</si>
  <si>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</si>
  <si>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</si>
  <si>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</si>
  <si>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</si>
  <si>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</si>
  <si>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</si>
  <si>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</si>
  <si>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</si>
  <si>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</si>
  <si>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</si>
  <si>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</si>
  <si>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</si>
  <si>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</si>
  <si>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</si>
  <si>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</si>
  <si>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</si>
  <si>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</si>
  <si>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</si>
  <si>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</si>
  <si>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</si>
  <si>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</si>
  <si>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</si>
  <si>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</si>
  <si>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</si>
  <si>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</si>
  <si>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</si>
  <si>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</si>
  <si>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</si>
  <si>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</si>
  <si>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</si>
  <si>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</si>
  <si>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</si>
  <si>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</si>
  <si>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</si>
  <si>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</si>
  <si>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</si>
  <si>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</si>
  <si>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</si>
  <si>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</si>
  <si>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</si>
  <si>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</si>
  <si>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</si>
  <si>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</si>
  <si>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</si>
  <si>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</si>
  <si>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</si>
  <si>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</si>
  <si>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</si>
  <si>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</si>
  <si>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</si>
  <si>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</si>
  <si>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</si>
  <si>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</si>
  <si>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</si>
  <si>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</si>
  <si>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</si>
  <si>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</si>
  <si>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</si>
  <si>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</si>
  <si>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</si>
  <si>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</si>
  <si>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</si>
  <si>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</si>
  <si>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</si>
  <si>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</si>
  <si>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</si>
  <si>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</si>
  <si>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</si>
  <si>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</si>
  <si>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</si>
  <si>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</si>
  <si>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</si>
  <si>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</si>
  <si>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</si>
  <si>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</si>
  <si>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</si>
  <si>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</si>
  <si>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</si>
  <si>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</si>
  <si>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</si>
  <si>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</si>
  <si>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</si>
  <si>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</si>
  <si>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</si>
  <si>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</si>
  <si>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</si>
  <si>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</si>
  <si>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</si>
  <si>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</si>
  <si>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</si>
  <si>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</si>
  <si>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</si>
  <si>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</si>
  <si>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</si>
  <si>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</si>
  <si>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</si>
  <si>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</si>
  <si>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</si>
  <si>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</si>
  <si>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</si>
  <si>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</si>
  <si>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</si>
  <si>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</si>
  <si>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</si>
  <si>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</si>
  <si>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</si>
  <si>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</si>
  <si>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</si>
  <si>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</si>
  <si>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</si>
  <si>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</si>
  <si>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</si>
  <si>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</si>
  <si>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</si>
  <si>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</si>
  <si>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</si>
  <si>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</si>
  <si>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</si>
  <si>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</si>
  <si>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</si>
  <si>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</si>
  <si>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</si>
  <si>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</si>
  <si>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</si>
  <si>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</si>
  <si>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</si>
  <si>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</si>
  <si>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</si>
  <si>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</si>
  <si>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</si>
  <si>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</si>
  <si>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</si>
  <si>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</si>
  <si>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</si>
  <si>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</si>
  <si>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</si>
  <si>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</si>
  <si>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</si>
  <si>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</si>
  <si>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</si>
  <si>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</si>
  <si>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</si>
  <si>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</si>
  <si>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</si>
  <si>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</si>
  <si>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</si>
  <si>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</si>
  <si>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</si>
  <si>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</si>
  <si>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</si>
  <si>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</si>
  <si>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</si>
  <si>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</si>
  <si>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</si>
  <si>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</si>
  <si>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</si>
  <si>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</si>
  <si>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</si>
  <si>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</si>
  <si>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</si>
  <si>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</si>
  <si>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</si>
  <si>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</si>
  <si>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</si>
  <si>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</si>
  <si>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</si>
  <si>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</si>
  <si>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</si>
  <si>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</si>
  <si>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</si>
  <si>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</si>
  <si>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</si>
  <si>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</si>
  <si>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</si>
  <si>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</si>
  <si>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</si>
  <si>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</si>
  <si>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</si>
  <si>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</si>
  <si>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</si>
  <si>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</si>
  <si>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</si>
  <si>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</si>
  <si>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</si>
  <si>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</si>
  <si>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</si>
  <si>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</si>
  <si>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</si>
  <si>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</si>
  <si>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</si>
  <si>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</si>
  <si>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</si>
  <si>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</si>
  <si>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</si>
  <si>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</si>
  <si>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</si>
  <si>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</si>
  <si>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</si>
  <si>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</si>
  <si>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</si>
  <si>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</si>
  <si>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</si>
  <si>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</si>
  <si>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</si>
  <si>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</si>
  <si>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</si>
  <si>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</si>
  <si>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</si>
  <si>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</si>
  <si>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</si>
  <si>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</si>
  <si>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</si>
  <si>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</si>
  <si>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</si>
  <si>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</si>
  <si>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</si>
  <si>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</si>
  <si>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</si>
  <si>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</si>
  <si>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</si>
  <si>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</si>
  <si>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</si>
  <si>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</si>
  <si>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</si>
  <si>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</si>
  <si>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</si>
  <si>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</si>
  <si>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</si>
  <si>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</si>
  <si>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</si>
  <si>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</si>
  <si>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</si>
  <si>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</si>
  <si>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</si>
  <si>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</si>
  <si>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</si>
  <si>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</si>
  <si>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</si>
  <si>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</si>
  <si>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</si>
  <si>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</si>
  <si>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</si>
  <si>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</si>
  <si>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</si>
  <si>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</si>
  <si>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</si>
  <si>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</si>
  <si>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</si>
  <si>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</si>
  <si>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</si>
  <si>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</si>
  <si>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</si>
  <si>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</si>
  <si>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</si>
  <si>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</si>
  <si>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</si>
  <si>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</si>
  <si>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</si>
  <si>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</si>
  <si>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</si>
  <si>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</si>
  <si>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</si>
  <si>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</si>
  <si>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</si>
  <si>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</si>
  <si>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</si>
  <si>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</si>
  <si>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</si>
  <si>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</si>
  <si>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</si>
  <si>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</si>
  <si>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</si>
  <si>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</si>
  <si>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</si>
  <si>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</si>
  <si>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</si>
  <si>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</si>
  <si>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</si>
  <si>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</si>
  <si>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</si>
  <si>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</si>
  <si>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</si>
  <si>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</si>
  <si>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</si>
  <si>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</si>
  <si>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</si>
  <si>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</si>
  <si>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</si>
  <si>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</si>
  <si>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</si>
  <si>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</si>
  <si>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</si>
  <si>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</si>
  <si>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</si>
  <si>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</si>
  <si>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</si>
  <si>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</si>
  <si>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</si>
  <si>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</si>
  <si>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</si>
  <si>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</si>
  <si>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</si>
  <si>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</si>
  <si>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</si>
  <si>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</si>
  <si>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</si>
  <si>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</si>
  <si>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</si>
  <si>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</si>
  <si>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</si>
  <si>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</si>
  <si>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</si>
  <si>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</si>
  <si>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</si>
  <si>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</si>
  <si>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</si>
  <si>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</si>
  <si>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</si>
  <si>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</si>
  <si>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</si>
  <si>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</si>
  <si>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</si>
  <si>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</si>
  <si>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</si>
  <si>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</si>
  <si>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</si>
  <si>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</si>
  <si>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</si>
  <si>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</si>
  <si>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</si>
  <si>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</si>
  <si>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</si>
  <si>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</si>
  <si>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</si>
  <si>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</si>
  <si>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</si>
  <si>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</si>
  <si>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</si>
  <si>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</si>
  <si>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</si>
  <si>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</si>
  <si>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</si>
  <si>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</si>
  <si>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</si>
  <si>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</si>
  <si>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</si>
  <si>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</si>
  <si>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</si>
  <si>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</si>
  <si>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</si>
  <si>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</si>
  <si>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</si>
  <si>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</si>
  <si>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</si>
  <si>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</si>
  <si>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</si>
  <si>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</si>
  <si>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</si>
  <si>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</si>
  <si>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</si>
  <si>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</si>
  <si>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</si>
  <si>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</si>
  <si>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</si>
  <si>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</si>
  <si>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</si>
  <si>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</si>
  <si>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</si>
  <si>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</si>
  <si>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</si>
  <si>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</si>
  <si>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</si>
  <si>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</si>
  <si>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</si>
  <si>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</si>
  <si>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</si>
  <si>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</si>
  <si>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</si>
  <si>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</si>
  <si>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</si>
  <si>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</si>
  <si>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</si>
  <si>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</si>
  <si>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</si>
  <si>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</si>
  <si>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</si>
  <si>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</si>
  <si>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</si>
  <si>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</si>
  <si>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</si>
  <si>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</si>
  <si>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</si>
  <si>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</si>
  <si>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</si>
  <si>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</si>
  <si>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</si>
  <si>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</si>
  <si>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</si>
  <si>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</si>
  <si>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</si>
  <si>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</si>
  <si>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</si>
  <si>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</si>
  <si>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</si>
  <si>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</si>
  <si>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</si>
  <si>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</si>
  <si>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</si>
  <si>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</si>
  <si>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</si>
  <si>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</si>
  <si>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</si>
  <si>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</si>
  <si>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</si>
  <si>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</si>
  <si>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</si>
  <si>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</si>
  <si>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</si>
  <si>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</si>
  <si>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</si>
  <si>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</si>
  <si>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</si>
  <si>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</si>
  <si>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</si>
  <si>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</si>
  <si>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</si>
  <si>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</si>
  <si>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</si>
  <si>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</si>
  <si>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</si>
  <si>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</si>
  <si>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</si>
  <si>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</si>
  <si>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</si>
  <si>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</si>
  <si>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</si>
  <si>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</si>
  <si>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</si>
  <si>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</si>
  <si>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</si>
  <si>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</si>
  <si>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</si>
  <si>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</si>
  <si>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</si>
  <si>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</si>
  <si>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</si>
  <si>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</si>
  <si>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</si>
  <si>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</si>
  <si>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</si>
  <si>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</si>
  <si>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</si>
  <si>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</si>
  <si>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</si>
  <si>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</si>
  <si>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</si>
  <si>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</si>
  <si>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</si>
  <si>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</si>
  <si>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</si>
  <si>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</si>
  <si>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</si>
  <si>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</si>
  <si>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</si>
  <si>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</si>
  <si>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</si>
  <si>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</si>
  <si>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</si>
  <si>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</si>
  <si>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</si>
  <si>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</si>
  <si>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</si>
  <si>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</si>
  <si>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</si>
  <si>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</si>
  <si>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</si>
  <si>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</si>
  <si>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</si>
  <si>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</si>
  <si>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</si>
  <si>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</si>
  <si>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</si>
  <si>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</si>
  <si>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</si>
  <si>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</si>
  <si>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</si>
  <si>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</si>
  <si>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</si>
  <si>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</si>
  <si>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</si>
  <si>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</si>
  <si>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</si>
  <si>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</si>
  <si>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</si>
  <si>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</si>
  <si>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</si>
  <si>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</si>
  <si>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</si>
  <si>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</si>
  <si>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</si>
  <si>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</si>
  <si>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</si>
  <si>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</si>
  <si>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</si>
  <si>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</si>
  <si>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</si>
  <si>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</si>
  <si>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</si>
  <si>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</si>
  <si>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</si>
  <si>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</si>
  <si>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</si>
  <si>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</si>
  <si>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</si>
  <si>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</si>
  <si>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</si>
  <si>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</si>
  <si>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</si>
  <si>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</si>
  <si>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</si>
  <si>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</si>
  <si>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</si>
  <si>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</si>
  <si>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</si>
  <si>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</si>
  <si>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</si>
  <si>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</si>
  <si>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</si>
  <si>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</si>
  <si>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</si>
  <si>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</si>
  <si>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</si>
  <si>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</si>
  <si>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</si>
  <si>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</si>
  <si>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</si>
  <si>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</si>
  <si>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</si>
  <si>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</si>
  <si>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</si>
  <si>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</si>
  <si>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</si>
  <si>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</si>
  <si>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</si>
  <si>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</si>
  <si>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</si>
  <si>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</si>
  <si>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</si>
  <si>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</si>
  <si>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</si>
  <si>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</si>
  <si>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</si>
  <si>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</si>
  <si>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</si>
  <si>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</si>
  <si>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</si>
  <si>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</si>
  <si>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</si>
  <si>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</si>
  <si>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</si>
  <si>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</si>
  <si>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</si>
  <si>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</si>
  <si>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</si>
  <si>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</si>
  <si>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</si>
  <si>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</si>
  <si>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</si>
  <si>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</si>
  <si>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</si>
  <si>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</si>
  <si>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</si>
  <si>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</si>
  <si>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</si>
  <si>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</si>
  <si>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</si>
  <si>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</si>
  <si>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</si>
  <si>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</si>
  <si>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</si>
  <si>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</si>
  <si>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</si>
  <si>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</si>
  <si>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</si>
  <si>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</si>
  <si>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</si>
  <si>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</si>
  <si>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</si>
  <si>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</si>
  <si>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</si>
  <si>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</si>
  <si>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</si>
  <si>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</si>
  <si>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</si>
  <si>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</si>
  <si>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</si>
  <si>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</si>
  <si>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</si>
  <si>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</si>
  <si>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</si>
  <si>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</si>
  <si>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</si>
  <si>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</si>
  <si>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</si>
  <si>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</si>
  <si>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</si>
  <si>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</si>
  <si>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</si>
  <si>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</si>
  <si>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</si>
  <si>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</si>
  <si>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</si>
  <si>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</si>
  <si>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</si>
  <si>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</si>
  <si>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</si>
  <si>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</si>
  <si>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</si>
  <si>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</si>
  <si>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</si>
  <si>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</si>
  <si>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</si>
  <si>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</si>
  <si>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</si>
  <si>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</si>
  <si>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</si>
  <si>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</si>
  <si>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</si>
  <si>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</si>
  <si>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</si>
  <si>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</si>
  <si>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</si>
  <si>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</si>
  <si>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</si>
  <si>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</si>
  <si>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</si>
  <si>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</si>
  <si>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</si>
  <si>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</si>
  <si>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</si>
  <si>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</si>
  <si>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</si>
  <si>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</si>
  <si>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</si>
  <si>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</si>
  <si>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</si>
  <si>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</si>
  <si>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</si>
  <si>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</si>
  <si>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</si>
  <si>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</si>
  <si>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</si>
  <si>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</si>
  <si>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</si>
  <si>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</si>
  <si>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</si>
  <si>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</si>
  <si>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</si>
  <si>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</si>
  <si>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</si>
  <si>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</si>
  <si>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</si>
  <si>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</si>
  <si>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</si>
  <si>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</si>
  <si>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</si>
  <si>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</si>
  <si>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</si>
  <si>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</si>
  <si>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</si>
  <si>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</si>
  <si>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</si>
  <si>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</si>
  <si>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</si>
  <si>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</si>
  <si>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</si>
  <si>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</si>
  <si>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</si>
  <si>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</si>
  <si>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</si>
  <si>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</si>
  <si>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</si>
  <si>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</si>
  <si>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</si>
  <si>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</si>
  <si>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</si>
  <si>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</si>
  <si>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</si>
  <si>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</si>
  <si>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</si>
  <si>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</si>
  <si>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</si>
  <si>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</si>
  <si>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</si>
  <si>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</si>
  <si>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</si>
  <si>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</si>
  <si>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</si>
  <si>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</si>
  <si>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</si>
  <si>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</si>
  <si>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</si>
  <si>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</si>
  <si>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</si>
  <si>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</si>
  <si>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</si>
  <si>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</si>
  <si>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</si>
  <si>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</si>
  <si>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</si>
  <si>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</si>
  <si>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</si>
  <si>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</si>
  <si>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</si>
  <si>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</si>
  <si>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</si>
  <si>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</si>
  <si>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</si>
  <si>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</si>
  <si>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</si>
  <si>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</si>
  <si>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</si>
  <si>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</si>
  <si>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</si>
  <si>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</si>
  <si>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</si>
  <si>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</si>
  <si>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</si>
  <si>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</si>
  <si>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</si>
  <si>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</si>
  <si>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</si>
  <si>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</si>
  <si>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</si>
  <si>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</si>
  <si>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</si>
  <si>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</si>
  <si>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</si>
  <si>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</si>
  <si>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</si>
  <si>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</si>
  <si>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</si>
  <si>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</si>
  <si>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</si>
  <si>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</si>
  <si>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</si>
  <si>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</si>
  <si>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</si>
  <si>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</si>
  <si>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</si>
  <si>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</si>
  <si>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</si>
  <si>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</si>
  <si>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</si>
  <si>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</si>
  <si>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</si>
  <si>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</si>
  <si>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</si>
  <si>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</si>
  <si>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</si>
  <si>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</si>
  <si>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</si>
  <si>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</si>
  <si>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</si>
  <si>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</si>
  <si>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</si>
  <si>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</si>
  <si>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</si>
  <si>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</si>
  <si>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</si>
  <si>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</si>
  <si>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</si>
  <si>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</si>
  <si>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</si>
  <si>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</si>
  <si>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</si>
  <si>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</si>
  <si>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</si>
  <si>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</si>
  <si>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</si>
  <si>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</si>
  <si>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</si>
  <si>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</si>
  <si>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</si>
  <si>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</si>
  <si>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</si>
  <si>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</si>
  <si>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</si>
  <si>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</si>
  <si>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</si>
  <si>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</si>
  <si>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</si>
  <si>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</si>
  <si>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</si>
  <si>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</si>
  <si>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</si>
  <si>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</si>
  <si>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</si>
  <si>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</si>
  <si>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</si>
  <si>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</si>
  <si>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</si>
  <si>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</si>
  <si>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</si>
  <si>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</si>
  <si>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</si>
  <si>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</si>
  <si>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</si>
  <si>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</si>
  <si>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</si>
  <si>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</si>
  <si>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</si>
  <si>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</si>
  <si>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</si>
  <si>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</si>
  <si>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</si>
  <si>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</si>
  <si>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</si>
  <si>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</si>
  <si>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</si>
  <si>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</si>
  <si>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</si>
  <si>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</si>
  <si>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</si>
  <si>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</si>
  <si>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</si>
  <si>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</si>
  <si>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</si>
  <si>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</si>
  <si>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</si>
  <si>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</si>
  <si>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</si>
  <si>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</si>
  <si>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</si>
  <si>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</si>
  <si>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</si>
  <si>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</si>
  <si>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</si>
  <si>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</si>
  <si>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</si>
  <si>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</si>
  <si>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</si>
  <si>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</si>
  <si>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</si>
  <si>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</si>
  <si>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</si>
  <si>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</si>
  <si>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</si>
  <si>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</si>
  <si>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</si>
  <si>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</si>
  <si>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</si>
  <si>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</si>
  <si>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</si>
  <si>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</si>
  <si>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</si>
  <si>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</si>
  <si>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</si>
  <si>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</si>
  <si>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</si>
  <si>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</si>
  <si>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</si>
  <si>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</si>
  <si>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</si>
  <si>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</si>
  <si>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</si>
  <si>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</si>
  <si>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</si>
  <si>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</si>
  <si>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</si>
  <si>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</si>
  <si>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</si>
  <si>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</si>
  <si>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</si>
  <si>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</si>
  <si>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</si>
  <si>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</si>
  <si>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</si>
  <si>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</si>
  <si>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</si>
  <si>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</si>
  <si>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</si>
  <si>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</si>
  <si>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</si>
  <si>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</si>
  <si>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</si>
  <si>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</si>
  <si>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</si>
  <si>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</si>
  <si>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</si>
  <si>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</si>
  <si>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</si>
  <si>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</si>
  <si>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</si>
  <si>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</si>
  <si>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</si>
  <si>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</si>
  <si>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</si>
  <si>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</si>
  <si>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</si>
  <si>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</si>
  <si>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</si>
  <si>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</si>
  <si>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</si>
  <si>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</si>
  <si>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</si>
  <si>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</si>
  <si>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</si>
  <si>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</si>
  <si>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</si>
  <si>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</si>
  <si>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</si>
  <si>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</si>
  <si>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</si>
  <si>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</si>
  <si>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</si>
  <si>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</si>
  <si>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</si>
  <si>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</si>
  <si>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</si>
  <si>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</si>
  <si>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</si>
  <si>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</si>
  <si>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</si>
  <si>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</si>
  <si>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</si>
  <si>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</si>
  <si>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</si>
  <si>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</si>
  <si>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</si>
  <si>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</si>
  <si>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</si>
  <si>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</si>
  <si>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</si>
  <si>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</si>
  <si>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</si>
  <si>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</si>
  <si>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</si>
  <si>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</si>
  <si>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</si>
  <si>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</si>
  <si>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</si>
  <si>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</si>
  <si>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</si>
  <si>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</si>
  <si>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</si>
  <si>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</si>
  <si>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</si>
  <si>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</si>
  <si>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</si>
  <si>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</si>
  <si>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</si>
  <si>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</si>
  <si>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</si>
  <si>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</si>
  <si>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</si>
  <si>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</si>
  <si>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</si>
  <si>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</si>
  <si>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</si>
  <si>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</si>
  <si>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</si>
  <si>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</si>
  <si>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</si>
  <si>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</si>
  <si>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</si>
  <si>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</si>
  <si>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</si>
  <si>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</si>
  <si>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</si>
  <si>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</si>
  <si>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</si>
  <si>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</si>
  <si>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</si>
  <si>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</si>
  <si>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</si>
  <si>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</si>
  <si>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</si>
  <si>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</si>
  <si>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</si>
  <si>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</si>
  <si>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</si>
  <si>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</si>
  <si>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</si>
  <si>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</si>
  <si>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</si>
  <si>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</si>
  <si>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</si>
  <si>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</si>
  <si>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</si>
  <si>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</si>
  <si>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</si>
  <si>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</si>
  <si>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</si>
  <si>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</si>
  <si>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</si>
  <si>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</si>
  <si>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</si>
  <si>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</si>
  <si>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</si>
  <si>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</si>
  <si>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</si>
  <si>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</si>
  <si>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</si>
  <si>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</si>
  <si>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</si>
  <si>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</si>
  <si>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</si>
  <si>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</si>
  <si>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</si>
  <si>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</si>
  <si>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</si>
  <si>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</si>
  <si>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</si>
  <si>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</si>
  <si>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</si>
  <si>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</si>
  <si>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</si>
  <si>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</si>
  <si>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</si>
  <si>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</si>
  <si>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</si>
  <si>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</si>
  <si>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</si>
  <si>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</si>
  <si>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</si>
  <si>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</si>
  <si>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</si>
  <si>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</si>
  <si>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</si>
  <si>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</si>
  <si>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</si>
  <si>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</si>
  <si>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</si>
  <si>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</si>
  <si>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</si>
  <si>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</si>
  <si>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</si>
  <si>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</si>
  <si>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</si>
  <si>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</si>
  <si>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</si>
  <si>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</si>
  <si>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</si>
  <si>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</si>
  <si>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</si>
  <si>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</si>
  <si>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</si>
  <si>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</si>
  <si>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</si>
  <si>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</si>
  <si>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</si>
  <si>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</si>
  <si>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</si>
  <si>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</si>
  <si>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</si>
  <si>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</si>
  <si>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</si>
  <si>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</si>
  <si>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</si>
  <si>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</si>
  <si>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</si>
  <si>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</si>
  <si>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</si>
  <si>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</si>
  <si>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</si>
  <si>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</si>
  <si>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</si>
  <si>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</si>
  <si>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</si>
  <si>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</si>
  <si>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</si>
  <si>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</si>
  <si>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</si>
  <si>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</si>
  <si>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</si>
  <si>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</si>
  <si>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</si>
  <si>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</si>
  <si>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</si>
  <si>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</si>
  <si>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</si>
  <si>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</si>
  <si>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</si>
  <si>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</si>
  <si>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</si>
  <si>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</si>
  <si>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</si>
  <si>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</si>
  <si>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</si>
  <si>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</si>
  <si>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</si>
  <si>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</si>
  <si>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</si>
  <si>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</si>
  <si>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</si>
  <si>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</si>
  <si>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</si>
  <si>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</si>
  <si>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</si>
  <si>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</si>
  <si>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</si>
  <si>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</si>
  <si>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</si>
  <si>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</si>
  <si>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</si>
  <si>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</si>
  <si>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</si>
  <si>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</si>
  <si>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</si>
  <si>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</si>
  <si>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</si>
  <si>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</si>
  <si>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</si>
  <si>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</si>
  <si>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</si>
  <si>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</si>
  <si>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</si>
  <si>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</si>
  <si>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</si>
  <si>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</si>
  <si>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</si>
  <si>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</si>
  <si>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</si>
  <si>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</si>
  <si>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</si>
  <si>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</si>
  <si>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</si>
  <si>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</si>
  <si>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</si>
  <si>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</si>
  <si>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</si>
  <si>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</si>
  <si>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</si>
  <si>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</si>
  <si>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</si>
  <si>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</si>
  <si>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</si>
  <si>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</si>
  <si>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</si>
  <si>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</si>
  <si>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</si>
  <si>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</si>
  <si>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</si>
  <si>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</si>
  <si>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</si>
  <si>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</si>
  <si>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</si>
  <si>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</si>
  <si>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</si>
  <si>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</si>
  <si>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</si>
  <si>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</si>
  <si>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</si>
  <si>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</si>
  <si>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</si>
  <si>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</si>
  <si>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</si>
  <si>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</si>
  <si>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</si>
  <si>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</si>
  <si>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</si>
  <si>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</si>
  <si>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</si>
  <si>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</si>
  <si>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</si>
  <si>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</si>
  <si>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</si>
  <si>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</si>
  <si>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</si>
  <si>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</si>
  <si>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</si>
  <si>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</si>
  <si>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</si>
  <si>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</si>
  <si>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</si>
  <si>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</si>
  <si>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</si>
  <si>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</si>
  <si>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</si>
  <si>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</si>
  <si>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</si>
  <si>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</si>
  <si>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</si>
  <si>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</si>
  <si>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</si>
  <si>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</si>
  <si>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</si>
  <si>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</si>
  <si>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</si>
  <si>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</si>
  <si>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</si>
  <si>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</si>
  <si>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</si>
  <si>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</si>
  <si>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</si>
  <si>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</si>
  <si>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</si>
  <si>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</si>
  <si>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</si>
  <si>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</si>
  <si>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</si>
  <si>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</si>
  <si>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</si>
  <si>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</si>
  <si>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</si>
  <si>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</si>
  <si>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</si>
  <si>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</si>
  <si>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</si>
  <si>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</si>
  <si>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</si>
  <si>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</si>
  <si>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</si>
  <si>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</si>
  <si>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</si>
  <si>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</si>
  <si>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</si>
  <si>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</si>
  <si>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</si>
  <si>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</si>
  <si>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</si>
  <si>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</si>
  <si>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</si>
  <si>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</si>
  <si>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</si>
  <si>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</si>
  <si>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</si>
  <si>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</si>
  <si>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</si>
  <si>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</si>
  <si>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</si>
  <si>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</si>
  <si>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</si>
  <si>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</si>
  <si>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</si>
  <si>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</si>
  <si>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</si>
  <si>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</si>
  <si>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</si>
  <si>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</si>
  <si>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</si>
  <si>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</si>
  <si>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</si>
  <si>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</si>
  <si>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</si>
  <si>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</si>
  <si>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</si>
  <si>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</si>
  <si>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</si>
  <si>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</si>
  <si>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</si>
  <si>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</si>
  <si>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</si>
  <si>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</si>
  <si>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</si>
  <si>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</si>
  <si>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</si>
  <si>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</si>
  <si>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</si>
  <si>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</si>
  <si>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</si>
  <si>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</si>
  <si>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</si>
  <si>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</si>
  <si>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</si>
  <si>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</si>
  <si>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</si>
  <si>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</si>
  <si>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</si>
  <si>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</si>
  <si>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</si>
  <si>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</si>
  <si>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</si>
  <si>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</si>
  <si>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</si>
  <si>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</si>
  <si>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</si>
  <si>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</si>
  <si>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</si>
  <si>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</si>
  <si>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</si>
  <si>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</si>
  <si>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</si>
  <si>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</si>
  <si>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</si>
  <si>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</si>
  <si>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</si>
  <si>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</si>
  <si>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</si>
  <si>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</si>
  <si>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</si>
  <si>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</si>
  <si>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</si>
  <si>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</si>
  <si>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</si>
  <si>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</si>
  <si>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</si>
  <si>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</si>
  <si>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</si>
  <si>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</si>
  <si>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</si>
  <si>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</si>
  <si>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</si>
  <si>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</si>
  <si>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</si>
  <si>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</si>
  <si>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</si>
  <si>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</si>
  <si>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</si>
  <si>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</si>
  <si>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</si>
  <si>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</si>
  <si>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</si>
  <si>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</si>
  <si>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</si>
  <si>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</si>
  <si>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</si>
  <si>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</si>
  <si>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</si>
  <si>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</si>
  <si>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</si>
  <si>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</si>
  <si>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</si>
  <si>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</si>
  <si>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</si>
  <si>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</si>
  <si>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</si>
  <si>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</si>
  <si>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</si>
  <si>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</si>
  <si>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</si>
  <si>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</si>
  <si>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</si>
  <si>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</si>
  <si>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</si>
  <si>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</si>
  <si>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</si>
  <si>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</si>
  <si>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</si>
  <si>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</si>
  <si>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</si>
  <si>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</si>
  <si>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</si>
  <si>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</si>
  <si>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</si>
  <si>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</si>
  <si>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</si>
  <si>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</si>
  <si>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</si>
  <si>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</si>
  <si>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</si>
  <si>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</si>
  <si>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</si>
  <si>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</si>
  <si>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</si>
  <si>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</si>
  <si>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</si>
  <si>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</si>
  <si>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</si>
  <si>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</si>
  <si>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</si>
  <si>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</si>
  <si>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</si>
  <si>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</si>
  <si>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</si>
  <si>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</si>
  <si>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</si>
  <si>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</si>
  <si>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</si>
  <si>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</si>
  <si>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</si>
  <si>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</si>
  <si>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</si>
  <si>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</si>
  <si>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</si>
  <si>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</si>
  <si>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</si>
  <si>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</si>
  <si>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</si>
  <si>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</si>
  <si>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</si>
  <si>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</si>
  <si>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</si>
  <si>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</si>
  <si>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</si>
  <si>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</si>
  <si>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</si>
  <si>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</si>
  <si>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</si>
  <si>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</si>
  <si>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</si>
  <si>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</si>
  <si>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</si>
  <si>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</si>
  <si>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</si>
  <si>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</si>
  <si>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</si>
  <si>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</si>
  <si>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</si>
  <si>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</si>
  <si>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</si>
  <si>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</si>
  <si>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</si>
  <si>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</si>
  <si>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</si>
  <si>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</si>
  <si>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</si>
  <si>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</si>
  <si>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</si>
  <si>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</si>
  <si>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</si>
  <si>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</si>
  <si>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</si>
  <si>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</si>
  <si>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</si>
  <si>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</si>
  <si>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</si>
  <si>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</si>
  <si>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</si>
  <si>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</si>
  <si>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</si>
  <si>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</si>
  <si>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</si>
  <si>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</si>
  <si>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</si>
  <si>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</si>
  <si>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</si>
  <si>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</si>
  <si>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</si>
  <si>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</si>
  <si>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</si>
  <si>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</si>
  <si>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</si>
  <si>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</si>
  <si>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</si>
  <si>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</si>
  <si>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</si>
  <si>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</si>
  <si>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</si>
  <si>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</si>
  <si>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</si>
  <si>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</si>
  <si>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</si>
  <si>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</si>
  <si>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</si>
  <si>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</si>
  <si>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</si>
  <si>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</si>
  <si>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</si>
  <si>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</si>
  <si>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</si>
  <si>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</si>
  <si>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</si>
  <si>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</si>
  <si>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</si>
  <si>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</si>
  <si>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</si>
  <si>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</si>
  <si>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</si>
  <si>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</si>
  <si>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</si>
  <si>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</si>
  <si>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</si>
  <si>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</si>
  <si>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</si>
  <si>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</si>
  <si>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</si>
  <si>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</si>
  <si>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</si>
  <si>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</si>
  <si>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</si>
  <si>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</si>
  <si>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</si>
  <si>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</si>
  <si>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</si>
  <si>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</si>
  <si>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</si>
  <si>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</si>
  <si>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</si>
  <si>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</si>
  <si>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</si>
  <si>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</si>
  <si>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</si>
  <si>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</si>
  <si>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</si>
  <si>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</si>
  <si>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</si>
  <si>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</si>
  <si>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</si>
  <si>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</si>
  <si>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</si>
  <si>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</si>
  <si>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</si>
  <si>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</si>
  <si>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</si>
  <si>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</si>
  <si>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</si>
  <si>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</si>
  <si>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</si>
  <si>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</si>
  <si>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</si>
  <si>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</si>
  <si>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</si>
  <si>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</si>
  <si>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</si>
  <si>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</si>
  <si>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</si>
  <si>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</si>
  <si>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</si>
  <si>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</si>
  <si>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</si>
  <si>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</si>
  <si>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</si>
  <si>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</si>
  <si>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</si>
  <si>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</si>
  <si>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</si>
  <si>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</si>
  <si>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</si>
  <si>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</si>
  <si>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</si>
  <si>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</si>
  <si>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</si>
  <si>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</si>
  <si>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</si>
  <si>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</si>
  <si>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</si>
  <si>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</si>
  <si>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</si>
  <si>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</si>
  <si>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</si>
  <si>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</si>
  <si>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</si>
  <si>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</si>
  <si>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</si>
  <si>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</si>
  <si>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</si>
  <si>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</si>
  <si>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</si>
  <si>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</si>
  <si>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</si>
  <si>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</si>
  <si>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</si>
  <si>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</si>
  <si>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</si>
  <si>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</si>
  <si>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</si>
  <si>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</si>
  <si>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</si>
  <si>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</si>
  <si>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</si>
  <si>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</si>
  <si>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</si>
  <si>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</si>
  <si>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</si>
  <si>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</si>
  <si>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</si>
  <si>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</si>
  <si>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</si>
  <si>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</si>
  <si>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</si>
  <si>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</si>
  <si>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</si>
  <si>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</si>
  <si>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</si>
  <si>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</si>
  <si>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</si>
  <si>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</si>
  <si>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</si>
  <si>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</si>
  <si>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</si>
  <si>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</si>
  <si>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</si>
  <si>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</si>
  <si>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</si>
  <si>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</si>
  <si>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</si>
  <si>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</si>
  <si>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</si>
  <si>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</si>
  <si>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</si>
  <si>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</si>
  <si>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</si>
  <si>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</si>
  <si>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</si>
  <si>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</si>
  <si>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</si>
  <si>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</si>
  <si>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</si>
  <si>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</si>
  <si>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</si>
  <si>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</si>
  <si>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</si>
  <si>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</si>
  <si>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</si>
  <si>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</si>
  <si>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</si>
  <si>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</si>
  <si>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</si>
  <si>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</si>
  <si>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</si>
  <si>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</si>
  <si>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</si>
  <si>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</si>
  <si>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</si>
  <si>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</si>
  <si>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</si>
  <si>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</si>
  <si>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</si>
  <si>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</si>
  <si>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</si>
  <si>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</si>
  <si>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</si>
  <si>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</si>
  <si>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</si>
  <si>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</si>
  <si>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</si>
  <si>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</si>
  <si>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</si>
  <si>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</si>
  <si>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</si>
  <si>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</si>
  <si>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</si>
  <si>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</si>
  <si>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</si>
  <si>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</si>
  <si>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</si>
  <si>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</si>
  <si>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</si>
  <si>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</si>
  <si>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</si>
  <si>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</si>
  <si>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</si>
  <si>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</si>
  <si>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</si>
  <si>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</si>
  <si>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</si>
  <si>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</si>
  <si>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</si>
  <si>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</si>
  <si>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</si>
  <si>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</si>
  <si>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</si>
  <si>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</si>
  <si>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</si>
  <si>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</si>
  <si>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</si>
  <si>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</si>
  <si>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</si>
  <si>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</si>
  <si>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</si>
  <si>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</si>
  <si>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</si>
  <si>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</si>
  <si>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</si>
  <si>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</si>
  <si>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</si>
  <si>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</si>
  <si>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</si>
  <si>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</si>
  <si>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</si>
  <si>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</si>
  <si>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</si>
  <si>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</si>
  <si>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</si>
  <si>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</si>
  <si>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</si>
  <si>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</si>
  <si>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</si>
  <si>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</si>
  <si>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</si>
  <si>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</si>
  <si>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</si>
  <si>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</si>
  <si>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</si>
  <si>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</si>
  <si>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</si>
  <si>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</si>
  <si>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</si>
  <si>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</si>
  <si>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</si>
  <si>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</si>
  <si>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</si>
  <si>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</si>
  <si>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</si>
  <si>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</si>
  <si>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</si>
  <si>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</si>
  <si>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</si>
  <si>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</si>
  <si>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</si>
  <si>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</si>
  <si>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</si>
  <si>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</si>
  <si>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</si>
  <si>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</si>
  <si>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</si>
  <si>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</si>
  <si>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</si>
  <si>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</si>
  <si>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</si>
  <si>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</si>
  <si>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</si>
  <si>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</si>
  <si>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</si>
  <si>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</si>
  <si>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</si>
  <si>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</si>
  <si>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</si>
  <si>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</si>
  <si>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</si>
  <si>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</si>
  <si>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</si>
  <si>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</si>
  <si>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</si>
  <si>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</si>
  <si>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</si>
  <si>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</si>
  <si>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</si>
  <si>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</si>
  <si>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</si>
  <si>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</si>
  <si>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</si>
  <si>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</si>
  <si>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</si>
  <si>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</si>
  <si>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</si>
  <si>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</si>
  <si>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</si>
  <si>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</si>
  <si>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</si>
  <si>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</si>
  <si>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</si>
  <si>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</si>
  <si>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</si>
  <si>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</si>
  <si>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</si>
  <si>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</si>
  <si>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</si>
  <si>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</si>
  <si>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</si>
  <si>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</si>
  <si>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</si>
  <si>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</si>
  <si>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</si>
  <si>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</si>
  <si>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</si>
  <si>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</si>
  <si>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</si>
  <si>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</si>
  <si>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</si>
  <si>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</si>
  <si>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</si>
  <si>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</si>
  <si>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</si>
  <si>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</si>
  <si>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</si>
  <si>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</si>
  <si>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</si>
  <si>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</si>
  <si>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</si>
  <si>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</si>
  <si>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</si>
  <si>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</si>
  <si>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</si>
  <si>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</si>
  <si>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</si>
  <si>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</si>
  <si>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</si>
  <si>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</si>
  <si>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</si>
  <si>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</si>
  <si>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</si>
  <si>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</si>
  <si>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</si>
  <si>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</si>
  <si>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</si>
  <si>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</si>
  <si>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</si>
  <si>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</si>
  <si>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</si>
  <si>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</si>
  <si>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</si>
  <si>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</si>
  <si>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</si>
  <si>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</si>
  <si>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</si>
  <si>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</si>
  <si>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</si>
  <si>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</si>
  <si>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</si>
  <si>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</si>
  <si>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</si>
  <si>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</si>
  <si>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</si>
  <si>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</si>
  <si>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</si>
  <si>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</si>
  <si>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</si>
  <si>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</si>
  <si>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</si>
  <si>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</si>
  <si>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</si>
  <si>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</si>
  <si>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</si>
  <si>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</si>
  <si>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</si>
  <si>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</si>
  <si>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</si>
  <si>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</si>
  <si>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</si>
  <si>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</si>
  <si>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</si>
  <si>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</si>
  <si>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</si>
  <si>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</si>
  <si>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</si>
  <si>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</si>
  <si>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</si>
  <si>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</si>
  <si>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</si>
  <si>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</si>
  <si>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</si>
  <si>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</si>
  <si>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</si>
  <si>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</si>
  <si>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</si>
  <si>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</si>
  <si>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</si>
  <si>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</si>
  <si>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</si>
  <si>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</si>
  <si>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</si>
  <si>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</si>
  <si>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</si>
  <si>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</si>
  <si>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</si>
  <si>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</si>
  <si>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</si>
  <si>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</si>
  <si>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</si>
  <si>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</si>
  <si>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</si>
  <si>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</si>
  <si>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</si>
  <si>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</si>
  <si>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</si>
  <si>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</si>
  <si>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</si>
  <si>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</si>
  <si>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</si>
  <si>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</si>
  <si>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</si>
  <si>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</si>
  <si>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</si>
  <si>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</si>
  <si>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</si>
  <si>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</si>
  <si>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</si>
  <si>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</si>
  <si>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</si>
  <si>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</si>
  <si>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</si>
  <si>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</si>
  <si>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</si>
  <si>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</si>
  <si>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</si>
  <si>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</si>
  <si>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</si>
  <si>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</si>
  <si>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</si>
  <si>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</si>
  <si>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</si>
  <si>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</si>
  <si>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</si>
  <si>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</si>
  <si>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</si>
  <si>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</si>
  <si>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</si>
  <si>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</si>
  <si>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</si>
  <si>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</si>
  <si>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</si>
  <si>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</si>
  <si>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</si>
  <si>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</si>
  <si>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</si>
  <si>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</si>
  <si>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</si>
  <si>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</si>
  <si>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</si>
  <si>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</si>
  <si>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</si>
  <si>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</si>
  <si>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</si>
  <si>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</si>
  <si>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</si>
  <si>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</si>
  <si>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</si>
  <si>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</si>
  <si>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</si>
  <si>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</si>
  <si>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</si>
  <si>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</si>
  <si>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</si>
  <si>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</si>
  <si>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</si>
  <si>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</si>
  <si>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</si>
  <si>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</si>
  <si>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</si>
  <si>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</si>
  <si>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</si>
  <si>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</si>
  <si>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</si>
  <si>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</si>
  <si>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</si>
  <si>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</si>
  <si>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</si>
  <si>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</si>
  <si>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</si>
  <si>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</si>
  <si>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</si>
  <si>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</si>
  <si>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</si>
  <si>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</si>
  <si>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</si>
  <si>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</si>
  <si>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</si>
  <si>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</si>
  <si>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</si>
  <si>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</si>
  <si>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</si>
  <si>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</si>
  <si>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</si>
  <si>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</si>
  <si>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</si>
  <si>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</si>
  <si>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</si>
  <si>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</si>
  <si>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</si>
  <si>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</si>
  <si>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</si>
  <si>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</si>
  <si>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</si>
  <si>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</si>
  <si>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</si>
  <si>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</si>
  <si>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</si>
  <si>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</si>
  <si>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</si>
  <si>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</si>
  <si>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</si>
  <si>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</si>
  <si>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</si>
  <si>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</si>
  <si>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</si>
  <si>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</si>
  <si>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</si>
  <si>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</si>
  <si>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</si>
  <si>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</si>
  <si>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</si>
  <si>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</si>
  <si>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</si>
  <si>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</si>
  <si>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</si>
  <si>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</si>
  <si>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</si>
  <si>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</si>
  <si>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</si>
  <si>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</si>
  <si>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</si>
  <si>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</si>
  <si>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</si>
  <si>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</si>
  <si>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</si>
  <si>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</si>
  <si>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</si>
  <si>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</si>
  <si>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</si>
  <si>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</si>
  <si>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</si>
  <si>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</si>
  <si>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</si>
  <si>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</si>
  <si>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</si>
  <si>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</si>
  <si>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</si>
  <si>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</si>
  <si>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</si>
  <si>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</si>
  <si>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</si>
  <si>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</si>
  <si>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</si>
  <si>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</si>
  <si>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</si>
  <si>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</si>
  <si>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</si>
  <si>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</si>
  <si>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</si>
  <si>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</si>
  <si>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</si>
  <si>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</si>
  <si>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</si>
  <si>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</si>
  <si>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</si>
  <si>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</si>
  <si>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</si>
  <si>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</si>
  <si>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</si>
  <si>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</si>
  <si>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</si>
  <si>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</si>
  <si>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</si>
  <si>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</si>
  <si>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</si>
  <si>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</si>
  <si>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</si>
  <si>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</si>
  <si>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</si>
  <si>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</si>
  <si>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</si>
  <si>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</si>
  <si>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</si>
  <si>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</si>
  <si>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</si>
  <si>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</si>
  <si>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</si>
  <si>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</si>
  <si>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</si>
  <si>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</si>
  <si>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</si>
  <si>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</si>
  <si>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</si>
  <si>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</si>
  <si>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</si>
  <si>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</si>
  <si>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</si>
  <si>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</si>
  <si>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</si>
  <si>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</si>
  <si>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</si>
  <si>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</si>
  <si>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</si>
  <si>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</si>
  <si>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</si>
  <si>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</si>
  <si>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</si>
  <si>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</si>
  <si>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</si>
  <si>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</si>
  <si>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</si>
  <si>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</si>
  <si>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</si>
  <si>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</si>
  <si>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</si>
  <si>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</si>
  <si>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</si>
  <si>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</si>
  <si>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</si>
  <si>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</si>
  <si>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</si>
  <si>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</si>
  <si>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</si>
  <si>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</si>
  <si>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</si>
  <si>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</si>
  <si>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</si>
  <si>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</si>
  <si>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</si>
  <si>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</si>
  <si>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</si>
  <si>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</si>
  <si>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</si>
  <si>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</si>
  <si>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</si>
  <si>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</si>
  <si>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</si>
  <si>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</si>
  <si>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</si>
  <si>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</si>
  <si>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</si>
  <si>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</si>
  <si>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</si>
  <si>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</si>
  <si>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</si>
  <si>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</si>
  <si>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</si>
  <si>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</si>
  <si>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</si>
  <si>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</si>
  <si>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</si>
  <si>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</si>
  <si>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</si>
  <si>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</si>
  <si>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</si>
  <si>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</si>
  <si>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</si>
  <si>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</si>
  <si>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</si>
  <si>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</si>
  <si>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</si>
  <si>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</si>
  <si>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</si>
  <si>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</si>
  <si>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</si>
  <si>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</si>
  <si>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</si>
  <si>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</si>
  <si>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</si>
  <si>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</si>
  <si>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</si>
  <si>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</si>
  <si>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</si>
  <si>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</si>
  <si>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</si>
  <si>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</si>
  <si>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</si>
  <si>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</si>
  <si>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</si>
  <si>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</si>
  <si>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</si>
  <si>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</si>
  <si>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</si>
  <si>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</si>
  <si>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</si>
  <si>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</si>
  <si>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</si>
  <si>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</si>
  <si>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</si>
  <si>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</si>
  <si>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</si>
  <si>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</si>
  <si>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</si>
  <si>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</si>
  <si>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</si>
  <si>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</si>
  <si>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</si>
  <si>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</si>
  <si>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</si>
  <si>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</si>
  <si>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</si>
  <si>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</si>
  <si>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</si>
  <si>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</si>
  <si>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</si>
  <si>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</si>
  <si>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</si>
  <si>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</si>
  <si>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</si>
  <si>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</si>
  <si>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</si>
  <si>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</si>
  <si>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</si>
  <si>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</si>
  <si>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</si>
  <si>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</si>
  <si>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</si>
  <si>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</si>
  <si>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</si>
  <si>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</si>
  <si>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</si>
  <si>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</si>
  <si>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</si>
  <si>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</si>
  <si>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</si>
  <si>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</si>
  <si>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</si>
  <si>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</si>
  <si>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</si>
  <si>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</si>
  <si>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</si>
  <si>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</si>
  <si>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</si>
  <si>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</si>
  <si>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</si>
  <si>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</si>
  <si>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</si>
  <si>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</si>
  <si>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</si>
  <si>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</si>
  <si>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</si>
  <si>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</si>
  <si>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</si>
  <si>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</si>
  <si>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</si>
  <si>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</si>
  <si>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</si>
  <si>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</si>
  <si>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</si>
  <si>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</si>
  <si>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</si>
  <si>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</si>
  <si>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</si>
  <si>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</si>
  <si>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</si>
  <si>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</si>
  <si>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</si>
  <si>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</si>
  <si>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</si>
  <si>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</si>
  <si>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</si>
  <si>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</si>
  <si>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</si>
  <si>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</si>
  <si>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</si>
  <si>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</si>
  <si>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</si>
  <si>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</si>
  <si>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</si>
  <si>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</si>
  <si>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</si>
  <si>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</si>
  <si>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</si>
  <si>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</si>
  <si>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</si>
  <si>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</si>
  <si>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</si>
  <si>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</si>
  <si>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</si>
  <si>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</si>
  <si>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</si>
  <si>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</si>
  <si>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</si>
  <si>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</si>
  <si>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</si>
  <si>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</si>
  <si>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</si>
  <si>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</si>
  <si>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</si>
  <si>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</si>
  <si>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</si>
  <si>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</si>
  <si>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</si>
  <si>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</si>
  <si>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</si>
  <si>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</si>
  <si>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</si>
  <si>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</si>
  <si>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</si>
  <si>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</si>
  <si>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</si>
  <si>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</si>
  <si>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</si>
  <si>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</si>
  <si>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</si>
  <si>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</si>
  <si>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</si>
  <si>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</si>
  <si>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</si>
  <si>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</si>
  <si>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</si>
  <si>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</si>
  <si>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</si>
  <si>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</si>
  <si>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</si>
  <si>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</si>
  <si>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</si>
  <si>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</si>
  <si>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</si>
  <si>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</si>
  <si>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</si>
  <si>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</si>
  <si>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</si>
  <si>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</si>
  <si>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</si>
  <si>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</si>
  <si>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</si>
  <si>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</si>
  <si>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</si>
  <si>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</si>
  <si>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</si>
  <si>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</si>
  <si>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</si>
  <si>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</si>
  <si>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</si>
  <si>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</si>
  <si>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</si>
  <si>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</si>
  <si>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</si>
  <si>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</si>
  <si>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</si>
  <si>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</si>
  <si>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</si>
  <si>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</si>
  <si>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</si>
  <si>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</si>
  <si>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</si>
  <si>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</si>
  <si>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</si>
  <si>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</si>
  <si>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</si>
  <si>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</si>
  <si>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</si>
  <si>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</si>
  <si>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</si>
  <si>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</si>
  <si>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</si>
  <si>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</si>
  <si>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</si>
  <si>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</si>
  <si>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</si>
  <si>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</si>
  <si>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</si>
  <si>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</si>
  <si>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</si>
  <si>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</si>
  <si>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</si>
  <si>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</si>
  <si>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</si>
  <si>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</si>
  <si>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</si>
  <si>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</si>
  <si>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</si>
  <si>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</si>
  <si>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</si>
  <si>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</si>
  <si>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</si>
  <si>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</si>
  <si>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</si>
  <si>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</si>
  <si>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</si>
  <si>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</si>
  <si>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</si>
  <si>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</si>
  <si>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</si>
  <si>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</si>
  <si>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</si>
  <si>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</si>
  <si>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</si>
  <si>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</si>
  <si>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</si>
  <si>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</si>
  <si>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</si>
  <si>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</si>
  <si>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</si>
  <si>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</si>
  <si>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</si>
  <si>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</si>
  <si>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</si>
  <si>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</si>
  <si>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</si>
  <si>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</si>
  <si>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</si>
  <si>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</si>
  <si>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</si>
  <si>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</si>
  <si>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</si>
  <si>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</si>
  <si>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</si>
  <si>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</si>
  <si>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</si>
  <si>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</si>
  <si>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</si>
  <si>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</si>
  <si>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</si>
  <si>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</si>
  <si>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</si>
  <si>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</si>
  <si>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</si>
  <si>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</si>
  <si>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</si>
  <si>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</si>
  <si>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</si>
  <si>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</si>
  <si>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</si>
  <si>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</si>
  <si>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</si>
  <si>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</si>
  <si>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</si>
  <si>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</si>
  <si>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</si>
  <si>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</si>
  <si>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</si>
  <si>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</si>
  <si>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</si>
  <si>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</si>
  <si>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</si>
  <si>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</si>
  <si>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</si>
  <si>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</si>
  <si>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</si>
  <si>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</si>
  <si>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</si>
  <si>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</si>
  <si>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</si>
  <si>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</si>
  <si>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</si>
  <si>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</si>
  <si>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</si>
  <si>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</si>
  <si>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</si>
  <si>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</si>
  <si>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</si>
  <si>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</si>
  <si>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</si>
  <si>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</si>
  <si>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</si>
  <si>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</si>
  <si>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</si>
  <si>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</si>
  <si>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</si>
  <si>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</si>
  <si>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</si>
  <si>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</si>
  <si>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</si>
  <si>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</si>
  <si>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</si>
  <si>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</si>
  <si>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</si>
  <si>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</si>
  <si>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</si>
  <si>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</si>
  <si>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</si>
  <si>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</si>
  <si>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</si>
  <si>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</si>
  <si>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</si>
  <si>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</si>
  <si>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</si>
  <si>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</si>
  <si>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</si>
  <si>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</si>
  <si>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</si>
  <si>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</si>
  <si>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</si>
  <si>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</si>
  <si>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</si>
  <si>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</si>
  <si>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</si>
  <si>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</si>
  <si>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</si>
  <si>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</si>
  <si>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</si>
  <si>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</si>
  <si>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</si>
  <si>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</si>
  <si>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</si>
  <si>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</si>
  <si>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</si>
  <si>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</si>
  <si>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</si>
  <si>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</si>
  <si>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</si>
  <si>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</si>
  <si>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</si>
  <si>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</si>
  <si>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</si>
  <si>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</si>
  <si>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</si>
  <si>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</si>
  <si>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</si>
  <si>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</si>
  <si>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</si>
  <si>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</si>
  <si>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</si>
  <si>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</si>
  <si>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</si>
  <si>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</si>
  <si>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</si>
  <si>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</si>
  <si>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</si>
  <si>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</si>
  <si>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</si>
  <si>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</si>
  <si>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</si>
  <si>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</si>
  <si>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</si>
  <si>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</si>
  <si>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</si>
  <si>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</si>
  <si>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</si>
  <si>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</si>
  <si>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</si>
  <si>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</si>
  <si>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</si>
  <si>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</si>
  <si>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</si>
  <si>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</si>
  <si>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</si>
  <si>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</si>
  <si>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</si>
  <si>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</si>
  <si>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</si>
  <si>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</si>
  <si>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</si>
  <si>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</si>
  <si>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</si>
  <si>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</si>
  <si>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</si>
  <si>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</si>
  <si>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</si>
  <si>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</si>
  <si>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</si>
  <si>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</si>
  <si>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</si>
  <si>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</si>
  <si>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</si>
  <si>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</si>
  <si>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</si>
  <si>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</si>
  <si>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</si>
  <si>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</si>
  <si>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</si>
  <si>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</si>
  <si>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</si>
  <si>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</si>
  <si>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</si>
  <si>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</si>
  <si>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</si>
  <si>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</si>
  <si>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</si>
  <si>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</si>
  <si>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</si>
  <si>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</si>
  <si>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</si>
  <si>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</si>
  <si>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</si>
  <si>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</si>
  <si>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</si>
  <si>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</si>
  <si>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</si>
  <si>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</si>
  <si>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</si>
  <si>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</si>
  <si>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</si>
  <si>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</si>
  <si>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</si>
  <si>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</si>
  <si>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</si>
  <si>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</si>
  <si>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</si>
  <si>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</si>
  <si>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</si>
  <si>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</si>
  <si>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</si>
  <si>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</si>
  <si>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</si>
  <si>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</si>
  <si>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</si>
  <si>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</si>
  <si>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</si>
  <si>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</si>
  <si>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</si>
  <si>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</si>
  <si>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</si>
  <si>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</si>
  <si>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</si>
  <si>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</si>
  <si>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</si>
  <si>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</si>
  <si>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</si>
  <si>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</si>
  <si>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</si>
  <si>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</si>
  <si>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</si>
  <si>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</si>
  <si>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</si>
  <si>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</si>
  <si>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</si>
  <si>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</si>
  <si>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</si>
  <si>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</si>
  <si>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</si>
  <si>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</si>
  <si>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</si>
  <si>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</si>
  <si>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</si>
  <si>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</si>
  <si>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</si>
  <si>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</si>
  <si>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</si>
  <si>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</si>
  <si>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</si>
  <si>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</si>
  <si>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</si>
  <si>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</si>
  <si>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</si>
  <si>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</si>
  <si>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</si>
  <si>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</si>
  <si>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</si>
  <si>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</si>
  <si>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</si>
  <si>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</si>
  <si>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</si>
  <si>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</si>
  <si>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</si>
  <si>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</si>
  <si>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</si>
  <si>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</si>
  <si>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</si>
  <si>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</si>
  <si>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</si>
  <si>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</si>
  <si>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</si>
  <si>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</si>
  <si>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</si>
  <si>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</si>
  <si>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</si>
  <si>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</si>
  <si>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</si>
  <si>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</si>
  <si>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</si>
  <si>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</si>
  <si>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</si>
  <si>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</si>
  <si>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</si>
  <si>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</si>
  <si>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</si>
  <si>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</si>
  <si>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</si>
  <si>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</si>
  <si>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</si>
  <si>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</si>
  <si>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</si>
  <si>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</si>
  <si>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</si>
  <si>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</si>
  <si>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</si>
  <si>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</si>
  <si>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</si>
  <si>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</si>
  <si>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</si>
  <si>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</si>
  <si>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</si>
  <si>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</si>
  <si>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</si>
  <si>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</si>
  <si>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</si>
  <si>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</si>
  <si>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</si>
  <si>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</si>
  <si>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</si>
  <si>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</si>
  <si>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</si>
  <si>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</si>
  <si>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</si>
  <si>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</si>
  <si>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</si>
  <si>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</si>
  <si>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</si>
  <si>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</si>
  <si>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</si>
  <si>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</si>
  <si>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</si>
  <si>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</si>
  <si>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</si>
  <si>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</si>
  <si>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</si>
  <si>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</si>
  <si>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</si>
  <si>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</si>
  <si>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</si>
  <si>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</si>
  <si>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</si>
  <si>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</si>
  <si>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</si>
  <si>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</si>
  <si>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</si>
  <si>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</si>
  <si>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</si>
  <si>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</si>
  <si>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</si>
  <si>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</si>
  <si>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</si>
  <si>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</si>
  <si>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</si>
  <si>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</si>
  <si>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</si>
  <si>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</si>
  <si>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</si>
  <si>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</si>
  <si>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</si>
  <si>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</si>
  <si>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</si>
  <si>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</si>
  <si>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</si>
  <si>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</si>
  <si>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</si>
  <si>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</si>
  <si>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</si>
  <si>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</si>
  <si>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</si>
  <si>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</si>
  <si>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</si>
  <si>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</si>
  <si>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</si>
  <si>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</si>
  <si>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</si>
  <si>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</si>
  <si>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</si>
  <si>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</si>
  <si>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</si>
  <si>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</si>
  <si>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</si>
  <si>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</si>
  <si>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</si>
  <si>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</si>
  <si>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</si>
  <si>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</si>
  <si>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</si>
  <si>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</si>
  <si>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</si>
  <si>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</si>
  <si>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</si>
  <si>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</si>
  <si>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</si>
  <si>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</si>
  <si>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</si>
  <si>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</si>
  <si>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</si>
  <si>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</si>
  <si>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</si>
  <si>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</si>
  <si>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</si>
  <si>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</si>
  <si>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</si>
  <si>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</si>
  <si>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</si>
  <si>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</si>
  <si>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</si>
  <si>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</si>
  <si>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</si>
  <si>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</si>
  <si>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</si>
  <si>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</si>
  <si>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</si>
  <si>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</si>
  <si>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</si>
  <si>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</si>
  <si>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</si>
  <si>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</si>
  <si>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</si>
  <si>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</si>
  <si>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</si>
  <si>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</si>
  <si>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</si>
  <si>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</si>
  <si>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</si>
  <si>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</si>
  <si>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</si>
  <si>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</si>
  <si>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</si>
  <si>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</si>
  <si>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</si>
  <si>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</si>
  <si>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</si>
  <si>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</si>
  <si>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</si>
  <si>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</si>
  <si>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</si>
  <si>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</si>
  <si>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</si>
  <si>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</si>
  <si>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</si>
  <si>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</si>
  <si>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</si>
  <si>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</si>
  <si>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</si>
  <si>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</si>
  <si>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</si>
  <si>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</si>
  <si>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</si>
  <si>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</si>
  <si>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</si>
  <si>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</si>
  <si>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</si>
  <si>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</si>
  <si>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</si>
  <si>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</si>
  <si>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</si>
  <si>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</si>
  <si>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</si>
  <si>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</si>
  <si>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</si>
  <si>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</si>
  <si>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</si>
  <si>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</si>
  <si>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</si>
  <si>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</si>
  <si>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</si>
  <si>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</si>
  <si>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</si>
  <si>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</si>
  <si>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</si>
  <si>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</si>
  <si>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</si>
  <si>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</si>
  <si>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</si>
  <si>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</si>
  <si>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</si>
  <si>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</si>
  <si>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</si>
  <si>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</si>
  <si>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</si>
  <si>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</si>
  <si>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</si>
  <si>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</si>
  <si>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</si>
  <si>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</si>
  <si>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</si>
  <si>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</si>
  <si>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</si>
  <si>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</si>
  <si>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</si>
  <si>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</si>
  <si>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</si>
  <si>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</si>
  <si>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</si>
  <si>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</si>
  <si>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</si>
  <si>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</si>
  <si>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</si>
  <si>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</si>
  <si>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</si>
  <si>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</si>
  <si>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</si>
  <si>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</si>
  <si>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</si>
  <si>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</si>
  <si>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</si>
  <si>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</si>
  <si>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</si>
  <si>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</si>
  <si>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</si>
  <si>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</si>
  <si>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</si>
  <si>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</si>
  <si>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</si>
  <si>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</si>
  <si>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</si>
  <si>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</si>
  <si>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</si>
  <si>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</si>
  <si>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</si>
  <si>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</si>
  <si>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</si>
  <si>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</si>
  <si>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</si>
  <si>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</si>
  <si>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</si>
  <si>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</si>
  <si>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</si>
  <si>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</si>
  <si>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</si>
  <si>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</si>
  <si>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</si>
  <si>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</si>
  <si>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</si>
  <si>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</si>
  <si>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</si>
  <si>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</si>
  <si>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</si>
  <si>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</si>
  <si>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</si>
  <si>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</si>
  <si>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</si>
  <si>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</si>
  <si>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</si>
  <si>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</si>
  <si>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</si>
  <si>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</si>
  <si>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</si>
  <si>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</si>
  <si>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</si>
  <si>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</si>
  <si>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</si>
  <si>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</si>
  <si>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</si>
  <si>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</si>
  <si>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</si>
  <si>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</si>
  <si>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</si>
  <si>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</si>
  <si>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</si>
  <si>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</si>
  <si>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</si>
  <si>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</si>
  <si>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</si>
  <si>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</si>
  <si>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</si>
  <si>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</si>
  <si>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</si>
  <si>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</si>
  <si>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</si>
  <si>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</si>
  <si>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</si>
  <si>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</si>
  <si>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</si>
  <si>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</si>
  <si>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</si>
  <si>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</si>
  <si>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</si>
  <si>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</si>
  <si>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</si>
  <si>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</si>
  <si>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</si>
  <si>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</si>
  <si>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</si>
  <si>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</si>
  <si>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</si>
  <si>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</si>
  <si>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</si>
  <si>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</si>
  <si>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</si>
  <si>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</si>
  <si>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</si>
  <si>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</si>
  <si>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</si>
  <si>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</si>
  <si>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</si>
  <si>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</si>
  <si>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</si>
  <si>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</si>
  <si>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</si>
  <si>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</si>
  <si>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</si>
  <si>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</si>
  <si>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</si>
  <si>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</si>
  <si>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</si>
  <si>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</si>
  <si>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</si>
  <si>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</si>
  <si>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</si>
  <si>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</si>
  <si>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</si>
  <si>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</si>
  <si>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</si>
  <si>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</si>
  <si>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</si>
  <si>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</si>
  <si>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</si>
  <si>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</si>
  <si>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</si>
  <si>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</si>
  <si>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</si>
  <si>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</si>
  <si>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</si>
  <si>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</si>
  <si>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</si>
  <si>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</si>
  <si>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</si>
  <si>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</si>
  <si>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</si>
  <si>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</si>
  <si>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</si>
  <si>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</si>
  <si>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</si>
  <si>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</si>
  <si>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</si>
  <si>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</si>
  <si>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</si>
  <si>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</si>
  <si>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</si>
  <si>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</si>
  <si>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</si>
  <si>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</si>
  <si>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</si>
  <si>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</si>
  <si>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</si>
  <si>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</si>
  <si>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</si>
  <si>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</si>
  <si>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</si>
  <si>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</si>
  <si>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</si>
  <si>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</si>
  <si>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</si>
  <si>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</si>
  <si>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</si>
  <si>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</si>
  <si>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</si>
  <si>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</si>
  <si>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</si>
  <si>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</si>
  <si>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</si>
  <si>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</si>
  <si>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</si>
  <si>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</si>
  <si>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</si>
  <si>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</si>
  <si>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</si>
  <si>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</si>
  <si>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</si>
  <si>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</si>
  <si>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</si>
  <si>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</si>
  <si>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</si>
  <si>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</si>
  <si>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</si>
  <si>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</si>
  <si>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</si>
  <si>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</si>
  <si>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</si>
  <si>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</si>
  <si>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</si>
  <si>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</si>
  <si>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</si>
  <si>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</si>
  <si>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</si>
  <si>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</si>
  <si>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</si>
  <si>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</si>
  <si>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</si>
  <si>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</si>
  <si>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</si>
  <si>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</si>
  <si>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</si>
  <si>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</si>
  <si>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</si>
  <si>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</si>
  <si>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</si>
  <si>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</si>
  <si>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</si>
  <si>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</si>
  <si>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</si>
  <si>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</si>
  <si>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</si>
  <si>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</si>
  <si>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</si>
  <si>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</si>
  <si>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</si>
  <si>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</si>
  <si>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</si>
  <si>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</si>
  <si>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</si>
  <si>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</si>
  <si>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</si>
  <si>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</si>
  <si>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</si>
  <si>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</si>
  <si>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</si>
  <si>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</si>
  <si>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</si>
  <si>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</si>
  <si>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</si>
  <si>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</si>
  <si>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</si>
  <si>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</si>
  <si>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</si>
  <si>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</si>
  <si>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</si>
  <si>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</si>
  <si>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</si>
  <si>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</si>
  <si>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</si>
  <si>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</si>
  <si>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</si>
  <si>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</si>
  <si>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</si>
  <si>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</si>
  <si>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</si>
  <si>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</si>
  <si>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</si>
  <si>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</si>
  <si>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</si>
  <si>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</si>
  <si>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</si>
  <si>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</si>
  <si>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</si>
  <si>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</si>
  <si>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</si>
  <si>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</si>
  <si>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</si>
  <si>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</si>
  <si>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</si>
  <si>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</si>
  <si>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</si>
  <si>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</si>
  <si>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</si>
  <si>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</si>
  <si>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</si>
  <si>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</si>
  <si>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</si>
  <si>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</si>
  <si>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</si>
  <si>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</si>
  <si>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</si>
  <si>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</si>
  <si>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</si>
  <si>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</si>
  <si>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</si>
  <si>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</si>
  <si>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</si>
  <si>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</si>
  <si>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</si>
  <si>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</si>
  <si>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</si>
  <si>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</si>
  <si>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</si>
  <si>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</si>
  <si>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</si>
  <si>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</si>
  <si>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</si>
  <si>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</si>
  <si>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</si>
  <si>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</si>
  <si>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</si>
  <si>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</si>
  <si>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</si>
  <si>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</si>
  <si>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</si>
  <si>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</si>
  <si>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</si>
  <si>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</si>
  <si>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</si>
  <si>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</si>
  <si>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</si>
  <si>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</si>
  <si>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</si>
  <si>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</si>
  <si>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</si>
  <si>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</si>
  <si>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</si>
  <si>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</si>
  <si>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</si>
  <si>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</si>
  <si>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</si>
  <si>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</si>
  <si>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</si>
  <si>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</si>
  <si>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</si>
  <si>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</si>
  <si>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</si>
  <si>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</si>
  <si>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</si>
  <si>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</si>
  <si>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</si>
  <si>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</si>
  <si>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</si>
  <si>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</si>
  <si>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</si>
  <si>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</si>
  <si>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</si>
  <si>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</si>
  <si>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</si>
  <si>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</si>
  <si>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</si>
  <si>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</si>
  <si>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</si>
  <si>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</si>
  <si>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</si>
  <si>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</si>
  <si>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</si>
  <si>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</si>
  <si>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</si>
  <si>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</si>
  <si>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</si>
  <si>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</si>
  <si>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</si>
  <si>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</si>
  <si>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</si>
  <si>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</si>
  <si>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</si>
  <si>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</si>
  <si>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</si>
  <si>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</si>
  <si>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</si>
  <si>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</si>
  <si>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</si>
  <si>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</si>
  <si>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</si>
  <si>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</si>
  <si>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</si>
  <si>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</si>
  <si>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</si>
  <si>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</si>
  <si>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</si>
  <si>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</si>
  <si>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</si>
  <si>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</si>
  <si>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</si>
  <si>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</si>
  <si>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</si>
  <si>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</si>
  <si>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</si>
  <si>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</si>
  <si>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</si>
  <si>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</si>
  <si>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</si>
  <si>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</si>
  <si>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</si>
  <si>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</si>
  <si>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</si>
  <si>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</si>
  <si>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</si>
  <si>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</si>
  <si>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</si>
  <si>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</si>
  <si>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</si>
  <si>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</si>
  <si>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</si>
  <si>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</si>
  <si>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</si>
  <si>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</si>
  <si>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</si>
  <si>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</si>
  <si>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</si>
  <si>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</si>
  <si>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</si>
  <si>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</si>
  <si>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</si>
  <si>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</si>
  <si>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</si>
  <si>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</si>
  <si>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</si>
  <si>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</si>
  <si>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</si>
  <si>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</si>
  <si>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</si>
  <si>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</si>
  <si>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</si>
  <si>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</si>
  <si>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</si>
  <si>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</si>
  <si>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</si>
  <si>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</si>
  <si>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</si>
  <si>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</si>
  <si>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</si>
  <si>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</si>
  <si>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</si>
  <si>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</si>
  <si>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</si>
  <si>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</si>
  <si>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</si>
  <si>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</si>
  <si>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</si>
  <si>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</si>
  <si>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</si>
  <si>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</si>
  <si>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</si>
  <si>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</si>
  <si>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</si>
  <si>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</si>
  <si>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</si>
  <si>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</si>
  <si>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</si>
  <si>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</si>
  <si>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</si>
  <si>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</si>
  <si>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</si>
  <si>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</si>
  <si>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</si>
  <si>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</si>
  <si>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</si>
  <si>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</si>
  <si>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</si>
  <si>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</si>
  <si>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</si>
  <si>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</si>
  <si>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</si>
  <si>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</si>
  <si>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</si>
  <si>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</si>
  <si>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</si>
  <si>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</si>
  <si>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</si>
  <si>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</si>
  <si>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</si>
  <si>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</si>
  <si>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</si>
  <si>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</si>
  <si>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</si>
  <si>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</si>
  <si>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</si>
  <si>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</si>
  <si>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</si>
  <si>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</si>
  <si>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</si>
  <si>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</si>
  <si>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</si>
  <si>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</si>
  <si>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</si>
  <si>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</si>
  <si>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</si>
  <si>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</si>
  <si>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</si>
  <si>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</si>
  <si>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</si>
  <si>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</si>
  <si>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</si>
  <si>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</si>
  <si>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</si>
  <si>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</si>
  <si>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</si>
  <si>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</si>
  <si>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</si>
  <si>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</si>
  <si>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</si>
  <si>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</si>
  <si>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</si>
  <si>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</si>
  <si>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</si>
  <si>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</si>
  <si>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</si>
  <si>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</si>
  <si>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</si>
  <si>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</si>
  <si>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</si>
  <si>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</si>
  <si>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</si>
  <si>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</si>
  <si>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</si>
  <si>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</si>
  <si>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</si>
  <si>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</si>
  <si>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</si>
  <si>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</si>
  <si>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</si>
  <si>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</si>
  <si>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</si>
  <si>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</si>
  <si>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</si>
  <si>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</si>
  <si>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</si>
  <si>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</si>
  <si>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</si>
  <si>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</si>
  <si>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</si>
  <si>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</si>
  <si>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</si>
  <si>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</si>
  <si>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</si>
  <si>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</si>
  <si>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</si>
  <si>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</si>
  <si>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</si>
  <si>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</si>
  <si>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</si>
  <si>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</si>
  <si>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</si>
  <si>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</si>
  <si>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</si>
  <si>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</si>
  <si>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</si>
  <si>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</si>
  <si>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</si>
  <si>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</si>
  <si>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</si>
  <si>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</si>
  <si>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</si>
  <si>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</si>
  <si>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</si>
  <si>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</si>
  <si>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</si>
  <si>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</si>
  <si>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</si>
  <si>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</si>
  <si>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</si>
  <si>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</si>
  <si>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</si>
  <si>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</si>
  <si>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</si>
  <si>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</si>
  <si>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</si>
  <si>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</si>
  <si>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</si>
  <si>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</si>
  <si>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</si>
  <si>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</si>
  <si>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</si>
  <si>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</si>
  <si>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</si>
  <si>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</si>
  <si>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</si>
  <si>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</si>
  <si>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</si>
  <si>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</si>
  <si>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</si>
  <si>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</si>
  <si>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</si>
  <si>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</si>
  <si>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</si>
  <si>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</si>
  <si>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</si>
  <si>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</si>
  <si>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</si>
  <si>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</si>
  <si>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</si>
  <si>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</si>
  <si>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</si>
  <si>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</si>
  <si>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</si>
  <si>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</si>
  <si>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</si>
  <si>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</si>
  <si>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</si>
  <si>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</si>
  <si>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</si>
  <si>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</si>
  <si>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</si>
  <si>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</si>
  <si>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</si>
  <si>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</si>
  <si>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</si>
  <si>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</si>
  <si>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</si>
  <si>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</si>
  <si>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</si>
  <si>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</si>
  <si>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</si>
  <si>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</si>
  <si>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</si>
  <si>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</si>
  <si>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</si>
  <si>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</si>
  <si>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</si>
  <si>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</si>
  <si>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</si>
  <si>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</si>
  <si>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</si>
  <si>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</si>
  <si>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</si>
  <si>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</si>
  <si>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</si>
  <si>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</si>
  <si>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</si>
  <si>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</si>
  <si>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</si>
  <si>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</si>
  <si>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</si>
  <si>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</si>
  <si>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</si>
  <si>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</si>
  <si>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</si>
  <si>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</si>
  <si>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</si>
  <si>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</si>
  <si>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</si>
  <si>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</si>
  <si>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</si>
  <si>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</si>
  <si>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</si>
  <si>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</si>
  <si>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</si>
  <si>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</si>
  <si>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</si>
  <si>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</si>
  <si>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</si>
  <si>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</si>
  <si>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</si>
  <si>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</si>
  <si>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</si>
  <si>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</si>
  <si>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</si>
  <si>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</si>
  <si>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</si>
  <si>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</si>
  <si>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</si>
  <si>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</si>
  <si>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</si>
  <si>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</si>
  <si>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</si>
  <si>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</si>
  <si>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</si>
  <si>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</si>
  <si>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</si>
  <si>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</si>
  <si>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</si>
  <si>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</si>
  <si>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</si>
  <si>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</si>
  <si>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</si>
  <si>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</si>
  <si>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</si>
  <si>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</si>
  <si>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</si>
  <si>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</si>
  <si>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</si>
  <si>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</si>
  <si>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</si>
  <si>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</si>
  <si>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</si>
  <si>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</si>
  <si>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</si>
  <si>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</si>
  <si>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</si>
  <si>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</si>
  <si>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</si>
  <si>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</si>
  <si>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</si>
  <si>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</si>
  <si>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</si>
  <si>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</si>
  <si>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</si>
  <si>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</si>
  <si>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</si>
  <si>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</si>
  <si>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</si>
  <si>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</si>
  <si>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</si>
  <si>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</si>
  <si>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</si>
  <si>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</si>
  <si>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</si>
  <si>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</si>
  <si>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</si>
  <si>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</si>
  <si>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</si>
  <si>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</si>
  <si>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</si>
  <si>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</si>
  <si>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</si>
  <si>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</si>
  <si>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</si>
  <si>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</si>
  <si>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</si>
  <si>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</si>
  <si>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</si>
  <si>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</si>
  <si>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</si>
  <si>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</si>
  <si>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</si>
  <si>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</si>
  <si>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</si>
  <si>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</si>
  <si>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</si>
  <si>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</si>
  <si>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</si>
  <si>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</si>
  <si>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</si>
  <si>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</si>
  <si>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</si>
  <si>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</si>
  <si>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</si>
  <si>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</si>
  <si>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</si>
  <si>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</si>
  <si>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</si>
  <si>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</si>
  <si>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</si>
  <si>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</si>
  <si>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</si>
  <si>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</si>
  <si>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</si>
  <si>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</si>
  <si>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</si>
  <si>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</si>
  <si>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</si>
  <si>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</si>
  <si>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</si>
  <si>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</si>
  <si>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</si>
  <si>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</si>
  <si>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</si>
  <si>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</si>
  <si>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</si>
  <si>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</si>
  <si>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</si>
  <si>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</si>
  <si>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</si>
  <si>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</si>
  <si>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</si>
  <si>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</si>
  <si>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</si>
  <si>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</si>
  <si>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</si>
  <si>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</si>
  <si>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</si>
  <si>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</si>
  <si>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</si>
  <si>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</si>
  <si>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</si>
  <si>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</si>
  <si>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</si>
  <si>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</si>
  <si>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</si>
  <si>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</si>
  <si>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</si>
  <si>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</si>
  <si>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</si>
  <si>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</si>
  <si>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</si>
  <si>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</si>
  <si>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</si>
  <si>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</si>
  <si>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</si>
  <si>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</si>
  <si>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</si>
  <si>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</si>
  <si>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</si>
  <si>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</si>
  <si>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</si>
  <si>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</si>
  <si>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</si>
  <si>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</si>
  <si>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</si>
  <si>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</si>
  <si>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</si>
  <si>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</si>
  <si>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</si>
  <si>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</si>
  <si>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</si>
  <si>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</si>
  <si>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</si>
  <si>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</si>
  <si>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</si>
  <si>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</si>
  <si>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</si>
  <si>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</si>
  <si>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</si>
  <si>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</si>
  <si>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</si>
  <si>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</si>
  <si>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</si>
  <si>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</si>
  <si>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</si>
  <si>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</si>
  <si>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</si>
  <si>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</si>
  <si>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</si>
  <si>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</si>
  <si>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</si>
  <si>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</si>
  <si>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</si>
  <si>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</si>
  <si>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</si>
  <si>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</si>
  <si>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</si>
  <si>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</si>
  <si>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</si>
  <si>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</si>
  <si>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</si>
  <si>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</si>
  <si>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</si>
  <si>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</si>
  <si>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</si>
  <si>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</si>
  <si>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</si>
  <si>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</si>
  <si>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</si>
  <si>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</si>
  <si>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</si>
  <si>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</si>
  <si>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</si>
  <si>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</si>
  <si>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</si>
  <si>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</si>
  <si>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</si>
  <si>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</si>
  <si>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</si>
  <si>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</si>
  <si>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</si>
  <si>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</si>
  <si>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</si>
  <si>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</si>
  <si>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</si>
  <si>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</si>
  <si>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</si>
  <si>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</si>
  <si>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</si>
  <si>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</si>
  <si>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</si>
  <si>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</si>
  <si>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</si>
  <si>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</si>
  <si>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</si>
  <si>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</si>
  <si>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</si>
  <si>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</si>
  <si>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</si>
  <si>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</si>
  <si>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</si>
  <si>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</si>
  <si>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</si>
  <si>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</si>
  <si>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</si>
  <si>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</si>
  <si>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</si>
  <si>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</si>
  <si>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</si>
  <si>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</si>
  <si>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</si>
  <si>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</si>
  <si>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</si>
  <si>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</si>
  <si>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</si>
  <si>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</si>
  <si>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</si>
  <si>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</si>
  <si>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</si>
  <si>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</si>
  <si>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</si>
  <si>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</si>
  <si>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</si>
  <si>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</si>
  <si>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</si>
  <si>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</si>
  <si>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</si>
  <si>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</si>
  <si>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</si>
  <si>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</si>
  <si>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</si>
  <si>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</si>
  <si>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</si>
  <si>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</si>
  <si>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</si>
  <si>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</si>
  <si>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</si>
  <si>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</si>
  <si>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</si>
  <si>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</si>
  <si>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</si>
  <si>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</si>
  <si>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</si>
  <si>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</si>
  <si>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</si>
  <si>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</si>
  <si>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</si>
  <si>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</si>
  <si>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</si>
  <si>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</si>
  <si>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</si>
  <si>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</si>
  <si>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</si>
  <si>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</si>
  <si>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</si>
  <si>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</si>
  <si>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</si>
  <si>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</si>
  <si>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</si>
  <si>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</si>
  <si>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</si>
  <si>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</si>
  <si>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</si>
  <si>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</si>
  <si>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</si>
  <si>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</si>
  <si>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</si>
  <si>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</si>
  <si>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</si>
  <si>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</si>
  <si>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</si>
  <si>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</si>
  <si>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</si>
  <si>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</si>
  <si>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</si>
  <si>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</si>
  <si>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</si>
  <si>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</si>
  <si>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</si>
  <si>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</si>
  <si>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</si>
  <si>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</si>
  <si>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</si>
  <si>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</si>
  <si>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</si>
  <si>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</si>
  <si>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</si>
  <si>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</si>
  <si>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</si>
  <si>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</si>
  <si>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</si>
  <si>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</si>
  <si>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</si>
  <si>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</si>
  <si>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</si>
  <si>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</si>
  <si>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</si>
  <si>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</si>
  <si>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</si>
  <si>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</si>
  <si>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</si>
  <si>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</si>
  <si>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</si>
  <si>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</si>
  <si>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</si>
  <si>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</si>
  <si>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</si>
  <si>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</si>
  <si>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</si>
  <si>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</si>
  <si>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</si>
  <si>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</si>
  <si>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</si>
  <si>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</si>
  <si>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</si>
  <si>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</si>
  <si>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</si>
  <si>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</si>
  <si>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</si>
  <si>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</si>
  <si>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</si>
  <si>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</si>
  <si>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</si>
  <si>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</si>
  <si>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</si>
  <si>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</si>
  <si>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</si>
  <si>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</si>
  <si>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</si>
  <si>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</si>
  <si>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</si>
  <si>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</si>
  <si>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</si>
  <si>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</si>
  <si>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</si>
  <si>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</si>
  <si>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</si>
  <si>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</si>
  <si>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</si>
  <si>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</si>
  <si>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</si>
  <si>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</si>
  <si>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</si>
  <si>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</si>
  <si>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</si>
  <si>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</si>
  <si>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</si>
  <si>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</si>
  <si>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</si>
  <si>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</si>
  <si>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</si>
  <si>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</si>
  <si>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</si>
  <si>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</si>
  <si>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</si>
  <si>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</si>
  <si>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</si>
  <si>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</si>
  <si>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</si>
  <si>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</si>
  <si>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</si>
  <si>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</si>
  <si>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</si>
  <si>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</si>
  <si>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</si>
  <si>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</si>
  <si>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</si>
  <si>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</si>
  <si>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</si>
  <si>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</si>
  <si>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</si>
  <si>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</si>
  <si>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</si>
  <si>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</si>
  <si>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</si>
  <si>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</si>
  <si>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</si>
  <si>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</si>
  <si>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</si>
  <si>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</si>
  <si>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</si>
  <si>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</si>
  <si>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</si>
  <si>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</si>
  <si>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</si>
  <si>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</si>
  <si>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</si>
  <si>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</si>
  <si>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</si>
  <si>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</si>
  <si>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</si>
  <si>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</si>
  <si>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</si>
  <si>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</si>
  <si>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</si>
  <si>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</si>
  <si>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</si>
  <si>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</si>
  <si>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</si>
  <si>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</si>
  <si>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</si>
  <si>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</si>
  <si>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</si>
  <si>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</si>
  <si>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</si>
  <si>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</si>
  <si>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</si>
  <si>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</si>
  <si>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</si>
  <si>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</si>
  <si>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</si>
  <si>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</si>
  <si>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</si>
  <si>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</si>
  <si>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</si>
  <si>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</si>
  <si>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</si>
  <si>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</si>
  <si>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</si>
  <si>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</si>
  <si>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</si>
  <si>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</si>
  <si>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</si>
  <si>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</si>
  <si>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</si>
  <si>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</si>
  <si>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</si>
  <si>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</si>
  <si>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</si>
  <si>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</si>
  <si>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</si>
  <si>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</si>
  <si>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</si>
  <si>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</si>
  <si>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</si>
  <si>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</si>
  <si>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</si>
  <si>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</si>
  <si>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</si>
  <si>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</si>
  <si>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</si>
  <si>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</si>
  <si>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</si>
  <si>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</si>
  <si>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</si>
  <si>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</si>
  <si>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</si>
  <si>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</si>
  <si>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</si>
  <si>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</si>
  <si>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</si>
  <si>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</si>
  <si>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</si>
  <si>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</si>
  <si>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</si>
  <si>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</si>
  <si>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</si>
  <si>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</si>
  <si>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</si>
  <si>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</si>
  <si>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</si>
  <si>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</si>
  <si>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</si>
  <si>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</si>
  <si>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</si>
  <si>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</si>
  <si>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</si>
  <si>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</si>
  <si>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</si>
  <si>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</si>
  <si>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</si>
  <si>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</si>
  <si>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</si>
  <si>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</si>
  <si>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</si>
  <si>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</si>
  <si>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</si>
  <si>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</si>
  <si>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</si>
  <si>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</si>
  <si>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</si>
  <si>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</si>
  <si>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</si>
  <si>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</si>
  <si>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</si>
  <si>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</si>
  <si>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</si>
  <si>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</si>
  <si>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</si>
  <si>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</si>
  <si>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</si>
  <si>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</si>
  <si>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</si>
  <si>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</si>
  <si>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</si>
  <si>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</si>
  <si>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</si>
  <si>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</si>
  <si>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</si>
  <si>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</si>
  <si>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</si>
  <si>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</si>
  <si>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</si>
  <si>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</si>
  <si>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</si>
  <si>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</si>
  <si>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</si>
  <si>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</si>
  <si>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</si>
  <si>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</si>
  <si>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</si>
  <si>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</si>
  <si>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</si>
  <si>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</si>
  <si>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</si>
  <si>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</si>
  <si>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</si>
  <si>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</si>
  <si>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</si>
  <si>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</si>
  <si>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</si>
  <si>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</si>
  <si>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</si>
  <si>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</si>
  <si>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</si>
  <si>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</si>
  <si>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</si>
  <si>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</si>
  <si>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</si>
  <si>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</si>
  <si>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</si>
  <si>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</si>
  <si>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</si>
  <si>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</si>
  <si>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</si>
  <si>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</si>
  <si>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</si>
  <si>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</si>
  <si>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</si>
  <si>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</si>
  <si>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</si>
  <si>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</si>
  <si>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</si>
  <si>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</si>
  <si>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</si>
  <si>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</si>
  <si>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</si>
  <si>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</si>
  <si>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</si>
  <si>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</si>
  <si>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</si>
  <si>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</si>
  <si>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</si>
  <si>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</si>
  <si>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</si>
  <si>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</si>
  <si>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</si>
  <si>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</si>
  <si>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</si>
  <si>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</si>
  <si>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</si>
  <si>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</si>
  <si>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</si>
  <si>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</si>
  <si>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</si>
  <si>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</si>
  <si>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</si>
  <si>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</si>
  <si>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</si>
  <si>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</si>
  <si>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</si>
  <si>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</si>
  <si>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</si>
  <si>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</si>
  <si>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</si>
  <si>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</si>
  <si>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</si>
  <si>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</si>
  <si>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</si>
  <si>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</si>
  <si>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</si>
  <si>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</si>
  <si>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</si>
  <si>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</si>
  <si>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</si>
  <si>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</si>
  <si>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</si>
  <si>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</si>
  <si>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</si>
  <si>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</si>
  <si>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</si>
  <si>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</si>
  <si>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</si>
  <si>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</si>
  <si>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</si>
  <si>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</si>
  <si>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</si>
  <si>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</si>
  <si>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</si>
  <si>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</si>
  <si>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</si>
  <si>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</si>
  <si>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</si>
  <si>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</si>
  <si>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</si>
  <si>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</si>
  <si>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</si>
  <si>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</si>
  <si>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</si>
  <si>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</si>
  <si>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</si>
  <si>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</si>
  <si>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</si>
  <si>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</si>
  <si>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</si>
  <si>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</si>
  <si>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</si>
  <si>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</si>
  <si>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</si>
  <si>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</si>
  <si>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</si>
  <si>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</si>
  <si>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</si>
  <si>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</si>
  <si>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</si>
  <si>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</si>
  <si>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</si>
  <si>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</si>
  <si>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</si>
  <si>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</si>
  <si>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</si>
  <si>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</si>
  <si>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</si>
  <si>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</si>
  <si>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</si>
  <si>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</si>
  <si>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</si>
  <si>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</si>
  <si>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</si>
  <si>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</si>
  <si>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</si>
  <si>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</si>
  <si>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</si>
  <si>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</si>
  <si>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</si>
  <si>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</si>
  <si>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</si>
  <si>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</si>
  <si>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</si>
  <si>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</si>
  <si>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</si>
  <si>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</si>
  <si>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</si>
  <si>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</si>
  <si>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</si>
  <si>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</si>
  <si>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</si>
  <si>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</si>
  <si>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</si>
  <si>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</si>
  <si>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</si>
  <si>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</si>
  <si>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</si>
  <si>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</si>
  <si>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</si>
  <si>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</si>
  <si>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</si>
  <si>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</si>
  <si>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</si>
  <si>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</si>
  <si>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</si>
  <si>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</si>
  <si>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</si>
  <si>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</si>
  <si>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</si>
  <si>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</si>
  <si>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</si>
  <si>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</si>
  <si>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</si>
  <si>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</si>
  <si>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</si>
  <si>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</si>
  <si>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</si>
  <si>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</si>
  <si>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</si>
  <si>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</si>
  <si>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</si>
  <si>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</si>
  <si>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</si>
  <si>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</si>
  <si>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</si>
  <si>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</si>
  <si>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</si>
  <si>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</si>
  <si>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</si>
  <si>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</si>
  <si>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</si>
  <si>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</si>
  <si>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</si>
  <si>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</si>
  <si>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</si>
  <si>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</si>
  <si>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</si>
  <si>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</si>
  <si>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</si>
  <si>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</si>
  <si>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</si>
  <si>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</si>
  <si>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</si>
  <si>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</si>
  <si>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</si>
  <si>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</si>
  <si>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</si>
  <si>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</si>
  <si>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</si>
  <si>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</si>
  <si>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</si>
  <si>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</si>
  <si>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</si>
  <si>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</si>
  <si>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</si>
  <si>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</si>
  <si>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</si>
  <si>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</si>
  <si>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</si>
  <si>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</si>
  <si>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</si>
  <si>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</si>
  <si>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</si>
  <si>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</si>
  <si>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</si>
  <si>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</si>
  <si>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</si>
  <si>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</si>
  <si>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</si>
  <si>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</si>
  <si>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</si>
  <si>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</si>
  <si>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</si>
  <si>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</si>
  <si>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</si>
  <si>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</si>
  <si>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</si>
  <si>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</si>
  <si>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</si>
  <si>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</si>
  <si>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</si>
  <si>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</si>
  <si>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</si>
  <si>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</si>
  <si>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</si>
  <si>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</si>
  <si>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</si>
  <si>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</si>
  <si>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</si>
  <si>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</si>
  <si>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</si>
  <si>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</si>
  <si>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</si>
  <si>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</si>
  <si>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</si>
  <si>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</si>
  <si>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</si>
  <si>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</si>
  <si>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</si>
  <si>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</si>
  <si>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</si>
  <si>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</si>
  <si>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</si>
  <si>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</si>
  <si>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</si>
  <si>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</si>
  <si>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</si>
  <si>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</si>
  <si>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</si>
  <si>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</si>
  <si>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</si>
  <si>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</si>
  <si>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</si>
  <si>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</si>
  <si>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</si>
  <si>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</si>
  <si>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</si>
  <si>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</si>
  <si>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</si>
  <si>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</si>
  <si>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</si>
  <si>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</si>
  <si>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</si>
  <si>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</si>
  <si>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</si>
  <si>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</si>
  <si>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</si>
  <si>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</si>
  <si>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</si>
  <si>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</si>
  <si>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</si>
  <si>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</si>
  <si>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</si>
  <si>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</si>
  <si>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</si>
  <si>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</si>
  <si>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</si>
  <si>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</si>
  <si>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</si>
  <si>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</si>
  <si>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</si>
  <si>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</si>
  <si>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</si>
  <si>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</si>
  <si>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</si>
  <si>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</si>
  <si>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</si>
  <si>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</si>
  <si>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</si>
  <si>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</si>
  <si>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</si>
  <si>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</si>
  <si>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</si>
  <si>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</si>
  <si>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</si>
  <si>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</si>
  <si>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</si>
  <si>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</si>
  <si>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</si>
  <si>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</si>
  <si>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</si>
  <si>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</si>
  <si>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</si>
  <si>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</si>
  <si>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</si>
  <si>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</si>
  <si>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</si>
  <si>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</si>
  <si>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</si>
  <si>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</si>
  <si>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</si>
  <si>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</si>
  <si>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</si>
  <si>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</si>
  <si>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</si>
  <si>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</si>
  <si>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</si>
  <si>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</si>
  <si>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</si>
  <si>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</si>
  <si>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</si>
  <si>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</si>
  <si>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</si>
  <si>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</si>
  <si>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</si>
  <si>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</si>
  <si>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</si>
  <si>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</si>
  <si>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</si>
  <si>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</si>
  <si>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</si>
  <si>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</si>
  <si>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</si>
  <si>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</si>
  <si>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</si>
  <si>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</si>
  <si>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</si>
  <si>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</si>
  <si>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</si>
  <si>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</si>
  <si>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</si>
  <si>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</si>
  <si>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</si>
  <si>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</si>
  <si>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</si>
  <si>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</si>
  <si>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</si>
  <si>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</si>
  <si>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</si>
  <si>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</si>
  <si>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</si>
  <si>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</si>
  <si>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</si>
  <si>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</si>
  <si>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</si>
  <si>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</si>
  <si>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</si>
  <si>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</si>
  <si>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</si>
  <si>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</si>
  <si>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</si>
  <si>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</si>
  <si>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</si>
  <si>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</si>
  <si>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</si>
  <si>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</si>
  <si>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</si>
  <si>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</si>
  <si>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</si>
  <si>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</si>
  <si>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</si>
  <si>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</si>
  <si>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</si>
  <si>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</si>
  <si>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</si>
  <si>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</si>
  <si>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</si>
  <si>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</si>
  <si>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</si>
  <si>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</si>
  <si>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</si>
  <si>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</si>
  <si>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</si>
  <si>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</si>
  <si>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</si>
  <si>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</si>
  <si>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</si>
  <si>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</si>
  <si>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</si>
  <si>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</si>
  <si>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</si>
  <si>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</si>
  <si>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</si>
  <si>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</si>
  <si>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</si>
  <si>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</si>
  <si>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</si>
  <si>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</si>
  <si>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</si>
  <si>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</si>
  <si>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</si>
  <si>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</si>
  <si>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</si>
  <si>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</si>
  <si>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</si>
  <si>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</si>
  <si>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</si>
  <si>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</si>
  <si>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</si>
  <si>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</si>
  <si>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</si>
  <si>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</si>
  <si>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</si>
  <si>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</si>
  <si>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</si>
  <si>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</si>
  <si>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</si>
  <si>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</si>
  <si>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</si>
  <si>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</si>
  <si>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</si>
  <si>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</si>
  <si>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</si>
  <si>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</si>
  <si>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</si>
  <si>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</si>
  <si>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</si>
  <si>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</si>
  <si>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</si>
  <si>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</si>
  <si>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</si>
  <si>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</si>
  <si>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</si>
  <si>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</si>
  <si>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</si>
  <si>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</si>
  <si>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</si>
  <si>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</si>
  <si>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</si>
  <si>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</si>
  <si>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</si>
  <si>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</si>
  <si>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</si>
  <si>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</si>
  <si>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</si>
  <si>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</si>
  <si>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</si>
  <si>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</si>
  <si>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</si>
  <si>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</si>
  <si>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</si>
  <si>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</si>
  <si>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</si>
  <si>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</si>
  <si>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</si>
  <si>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</si>
  <si>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</si>
  <si>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</si>
  <si>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</si>
  <si>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</si>
  <si>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</si>
  <si>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</si>
  <si>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</si>
  <si>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</si>
  <si>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</si>
  <si>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</si>
  <si>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</si>
  <si>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</si>
  <si>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</si>
  <si>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</si>
  <si>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</si>
  <si>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</si>
  <si>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</si>
  <si>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</si>
  <si>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</si>
  <si>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</si>
  <si>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</si>
  <si>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</si>
  <si>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</si>
  <si>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</si>
  <si>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</si>
  <si>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</si>
  <si>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</si>
  <si>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</si>
  <si>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</si>
  <si>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</si>
  <si>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</si>
  <si>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</si>
  <si>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</si>
  <si>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</si>
  <si>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</si>
  <si>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</si>
  <si>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</si>
  <si>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</si>
  <si>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</si>
  <si>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</si>
  <si>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</si>
  <si>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</si>
  <si>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</si>
  <si>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</si>
  <si>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</si>
  <si>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</si>
  <si>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</si>
  <si>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</si>
  <si>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</si>
  <si>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</si>
  <si>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</si>
  <si>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</si>
  <si>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</si>
  <si>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</si>
  <si>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</si>
  <si>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</si>
  <si>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</si>
  <si>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</si>
  <si>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</si>
  <si>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</si>
  <si>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</si>
  <si>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</si>
  <si>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</si>
  <si>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</si>
  <si>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</si>
  <si>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</si>
  <si>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</si>
  <si>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</si>
  <si>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</si>
  <si>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</si>
  <si>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</si>
  <si>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</si>
  <si>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</si>
  <si>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</si>
  <si>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</si>
  <si>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</si>
  <si>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</si>
  <si>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</si>
  <si>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</si>
  <si>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</si>
  <si>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</si>
  <si>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</si>
  <si>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</si>
  <si>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</si>
  <si>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</si>
  <si>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</si>
  <si>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</si>
  <si>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</si>
  <si>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</si>
  <si>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</si>
  <si>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</si>
  <si>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</si>
  <si>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</si>
  <si>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</si>
  <si>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</si>
  <si>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</si>
  <si>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</si>
  <si>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</si>
  <si>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</si>
  <si>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</si>
  <si>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</si>
  <si>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</si>
  <si>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</si>
  <si>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</si>
  <si>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</si>
  <si>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</si>
  <si>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</si>
  <si>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</si>
  <si>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</si>
  <si>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</si>
  <si>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</si>
  <si>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</si>
  <si>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</si>
  <si>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</si>
  <si>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</si>
  <si>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</si>
  <si>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</si>
  <si>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</si>
  <si>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</si>
  <si>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</si>
  <si>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</si>
  <si>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</si>
  <si>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</si>
  <si>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</si>
  <si>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</si>
  <si>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</si>
  <si>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</si>
  <si>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</si>
  <si>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</si>
  <si>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</si>
  <si>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</si>
  <si>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</si>
  <si>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</si>
  <si>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</si>
  <si>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</si>
  <si>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</si>
  <si>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</si>
  <si>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</si>
  <si>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</si>
  <si>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</si>
  <si>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</si>
  <si>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</si>
  <si>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</si>
  <si>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</si>
  <si>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</si>
  <si>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</si>
  <si>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</si>
  <si>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</si>
  <si>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</si>
  <si>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</si>
  <si>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</si>
  <si>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</si>
  <si>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</si>
  <si>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</si>
  <si>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</si>
  <si>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</si>
  <si>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</si>
  <si>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</si>
  <si>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</si>
  <si>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</si>
  <si>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</si>
  <si>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</si>
  <si>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</si>
  <si>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</si>
  <si>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</si>
  <si>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</si>
  <si>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</si>
  <si>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</si>
  <si>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</si>
  <si>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</si>
  <si>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</si>
  <si>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</si>
  <si>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</si>
  <si>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</si>
  <si>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</si>
  <si>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</si>
  <si>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</si>
  <si>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</si>
  <si>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</si>
  <si>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</si>
  <si>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</si>
  <si>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</si>
  <si>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</si>
  <si>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</si>
  <si>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</si>
  <si>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</si>
  <si>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</si>
  <si>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</si>
  <si>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</si>
  <si>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</si>
  <si>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</si>
  <si>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</si>
  <si>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</si>
  <si>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</si>
  <si>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</si>
  <si>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</si>
  <si>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</si>
  <si>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</si>
  <si>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</si>
  <si>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</si>
  <si>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</si>
  <si>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</si>
  <si>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</si>
  <si>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</si>
  <si>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</si>
  <si>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</si>
  <si>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</si>
  <si>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</si>
  <si>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</si>
  <si>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</si>
  <si>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</si>
  <si>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</si>
  <si>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</si>
  <si>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</si>
  <si>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</si>
  <si>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</si>
  <si>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</si>
  <si>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</si>
  <si>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</si>
  <si>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</si>
  <si>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</si>
  <si>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</si>
  <si>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</si>
  <si>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</si>
  <si>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</si>
  <si>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</si>
  <si>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</si>
  <si>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</si>
  <si>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</si>
  <si>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</si>
  <si>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</si>
  <si>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</si>
  <si>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</si>
  <si>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</si>
  <si>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</si>
  <si>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</si>
  <si>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</si>
  <si>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</si>
  <si>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</si>
  <si>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</si>
  <si>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</si>
  <si>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</si>
  <si>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</si>
  <si>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</si>
  <si>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</si>
  <si>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</si>
  <si>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</si>
  <si>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</si>
  <si>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</si>
  <si>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</si>
  <si>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</si>
  <si>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</si>
  <si>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</si>
  <si>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</si>
  <si>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</si>
  <si>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</si>
  <si>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</si>
  <si>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</si>
  <si>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</si>
  <si>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</si>
  <si>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</si>
  <si>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</si>
  <si>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</si>
  <si>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</si>
  <si>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</si>
  <si>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</si>
  <si>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</si>
  <si>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</si>
  <si>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</si>
  <si>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</si>
  <si>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</si>
  <si>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</si>
  <si>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</si>
  <si>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</si>
  <si>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</si>
  <si>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</si>
  <si>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</si>
  <si>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</si>
  <si>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</si>
  <si>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</si>
  <si>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</si>
  <si>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</si>
  <si>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</si>
  <si>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</si>
  <si>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</si>
  <si>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</si>
  <si>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</si>
  <si>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</si>
  <si>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</si>
  <si>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</si>
  <si>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</si>
  <si>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</si>
  <si>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</si>
  <si>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</si>
  <si>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</si>
  <si>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</si>
  <si>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</si>
  <si>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</si>
  <si>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</si>
  <si>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</si>
  <si>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</si>
  <si>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</si>
  <si>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</si>
  <si>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</si>
  <si>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</si>
  <si>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</si>
  <si>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</si>
  <si>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</si>
  <si>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</si>
  <si>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</si>
  <si>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</si>
  <si>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</si>
  <si>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</si>
  <si>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</si>
  <si>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</si>
  <si>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</si>
  <si>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</si>
  <si>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</si>
  <si>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</si>
  <si>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</si>
  <si>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</si>
  <si>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</si>
  <si>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</si>
  <si>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</si>
  <si>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</si>
  <si>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</si>
  <si>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</si>
  <si>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</si>
  <si>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</si>
  <si>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</si>
  <si>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</si>
  <si>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</si>
  <si>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</si>
  <si>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</si>
  <si>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</si>
  <si>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</si>
  <si>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</si>
  <si>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</si>
  <si>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</si>
  <si>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</si>
  <si>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</si>
  <si>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</si>
  <si>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</si>
  <si>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</si>
  <si>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</si>
  <si>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</si>
  <si>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</si>
  <si>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</si>
  <si>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</si>
  <si>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</si>
  <si>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</si>
  <si>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</si>
  <si>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</si>
  <si>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</si>
  <si>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</si>
  <si>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</si>
  <si>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</si>
  <si>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</si>
  <si>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</si>
  <si>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</si>
  <si>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</si>
  <si>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</si>
  <si>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</si>
  <si>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</si>
  <si>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</si>
  <si>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</si>
  <si>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</si>
  <si>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</si>
  <si>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</si>
  <si>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</si>
  <si>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</si>
  <si>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</si>
  <si>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</si>
  <si>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</si>
  <si>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</si>
  <si>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</si>
  <si>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</si>
  <si>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</si>
  <si>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</si>
  <si>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</si>
  <si>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</si>
  <si>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</si>
  <si>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</si>
  <si>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</si>
  <si>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</si>
  <si>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</si>
  <si>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</si>
  <si>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</si>
  <si>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</si>
  <si>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</si>
  <si>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</si>
  <si>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</si>
  <si>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</si>
  <si>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</si>
  <si>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</si>
  <si>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</si>
  <si>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</si>
  <si>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</si>
  <si>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</si>
  <si>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</si>
  <si>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</si>
  <si>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</si>
  <si>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</si>
  <si>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</si>
  <si>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</si>
  <si>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</si>
  <si>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</si>
  <si>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</si>
  <si>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</si>
  <si>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</si>
  <si>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</si>
  <si>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</si>
  <si>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</si>
  <si>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</si>
  <si>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</si>
  <si>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</si>
  <si>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</si>
  <si>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</si>
  <si>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</si>
  <si>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</si>
  <si>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</si>
  <si>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</si>
  <si>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</si>
  <si>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</si>
  <si>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</si>
  <si>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</si>
  <si>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</si>
  <si>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</si>
  <si>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</si>
  <si>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</si>
  <si>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</si>
  <si>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</si>
  <si>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</si>
  <si>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</si>
  <si>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</si>
  <si>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</si>
  <si>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</si>
  <si>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</si>
  <si>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</si>
  <si>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</si>
  <si>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</si>
  <si>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</si>
  <si>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</si>
  <si>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</si>
  <si>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</si>
  <si>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</si>
  <si>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</si>
  <si>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</si>
  <si>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</si>
  <si>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</si>
  <si>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</si>
  <si>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</si>
  <si>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</si>
  <si>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</si>
  <si>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</si>
  <si>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</si>
  <si>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</si>
  <si>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</si>
  <si>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</si>
  <si>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</si>
  <si>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</si>
  <si>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</si>
  <si>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</si>
  <si>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</si>
  <si>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</si>
  <si>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</si>
  <si>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</si>
  <si>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</si>
  <si>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</si>
  <si>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</si>
  <si>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</si>
  <si>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</si>
  <si>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</si>
  <si>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</si>
  <si>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</si>
  <si>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</si>
  <si>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</si>
  <si>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</si>
  <si>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</si>
  <si>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</si>
  <si>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</si>
  <si>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</si>
  <si>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</si>
  <si>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</si>
  <si>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</si>
  <si>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</si>
  <si>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</si>
  <si>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</si>
  <si>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</si>
  <si>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</si>
  <si>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</si>
  <si>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</si>
  <si>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</si>
  <si>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</si>
  <si>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</si>
  <si>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</si>
  <si>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</si>
  <si>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</si>
  <si>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</si>
  <si>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</si>
  <si>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</si>
  <si>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</si>
  <si>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</si>
  <si>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</si>
  <si>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</si>
  <si>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</si>
  <si>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</si>
  <si>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</si>
  <si>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</si>
  <si>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</si>
  <si>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</si>
  <si>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</si>
  <si>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</si>
  <si>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</si>
  <si>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</si>
  <si>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</si>
  <si>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</si>
  <si>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</si>
  <si>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</si>
  <si>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</si>
  <si>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</si>
  <si>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</si>
  <si>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</si>
  <si>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</si>
  <si>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</si>
  <si>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</si>
  <si>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</si>
  <si>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</si>
  <si>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</si>
  <si>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</si>
  <si>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</si>
  <si>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</si>
  <si>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</si>
  <si>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</si>
  <si>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</si>
  <si>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</si>
  <si>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</si>
  <si>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</si>
  <si>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</si>
  <si>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</si>
  <si>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</si>
  <si>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</si>
  <si>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</si>
  <si>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</si>
  <si>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</si>
  <si>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</si>
  <si>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</si>
  <si>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</si>
  <si>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</si>
  <si>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</si>
  <si>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</si>
  <si>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</si>
  <si>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</si>
  <si>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</si>
  <si>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</si>
  <si>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</si>
  <si>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</si>
  <si>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</si>
  <si>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</si>
  <si>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</si>
  <si>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</si>
  <si>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</si>
  <si>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</si>
  <si>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</si>
  <si>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</si>
  <si>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</si>
  <si>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</si>
  <si>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</si>
  <si>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</si>
  <si>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</si>
  <si>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</si>
  <si>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</si>
  <si>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</si>
  <si>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</si>
  <si>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</si>
  <si>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</si>
  <si>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</si>
  <si>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</si>
  <si>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</si>
  <si>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</si>
  <si>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</si>
  <si>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</si>
  <si>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</si>
  <si>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</si>
  <si>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</si>
  <si>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</si>
  <si>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</si>
  <si>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</si>
  <si>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</si>
  <si>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</si>
  <si>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</si>
  <si>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</si>
  <si>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</si>
  <si>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</si>
  <si>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</si>
  <si>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</si>
  <si>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</si>
  <si>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</si>
  <si>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</si>
  <si>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</si>
  <si>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</si>
  <si>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</si>
  <si>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</si>
  <si>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</si>
  <si>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</si>
  <si>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</si>
  <si>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</si>
  <si>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</si>
  <si>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</si>
  <si>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</si>
  <si>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</si>
  <si>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</si>
  <si>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</si>
  <si>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</si>
  <si>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</si>
  <si>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</si>
  <si>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</si>
  <si>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</si>
  <si>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</si>
  <si>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</si>
  <si>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</si>
  <si>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</si>
  <si>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</si>
  <si>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</si>
  <si>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</si>
  <si>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</si>
  <si>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</si>
  <si>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</si>
  <si>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</si>
  <si>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</si>
  <si>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</si>
  <si>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</si>
  <si>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</si>
  <si>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</si>
  <si>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</si>
  <si>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</si>
  <si>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</si>
  <si>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</si>
  <si>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</si>
  <si>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</si>
  <si>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</si>
  <si>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</si>
  <si>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</si>
  <si>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</si>
  <si>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</si>
  <si>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</si>
  <si>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</si>
  <si>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</si>
  <si>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</si>
  <si>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</si>
  <si>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</si>
  <si>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</si>
  <si>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</si>
  <si>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</si>
  <si>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</si>
  <si>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</si>
  <si>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</si>
  <si>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</si>
  <si>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</si>
  <si>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</si>
  <si>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</si>
  <si>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</si>
  <si>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</si>
  <si>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</si>
  <si>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</si>
  <si>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</si>
  <si>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</si>
  <si>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</si>
  <si>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</si>
  <si>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</si>
  <si>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</si>
  <si>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</si>
  <si>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</si>
  <si>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</si>
  <si>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</si>
  <si>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</si>
  <si>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</si>
  <si>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</si>
  <si>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</si>
  <si>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</si>
  <si>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</si>
  <si>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</si>
  <si>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</si>
  <si>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</si>
  <si>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</si>
  <si>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</si>
  <si>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</si>
  <si>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</si>
  <si>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</si>
  <si>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</si>
  <si>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</si>
  <si>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</si>
  <si>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</si>
  <si>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</si>
  <si>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</si>
  <si>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</si>
  <si>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</si>
  <si>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</si>
  <si>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</si>
  <si>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</si>
  <si>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</si>
  <si>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</si>
  <si>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</si>
  <si>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</si>
  <si>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</si>
  <si>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</si>
  <si>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</si>
  <si>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</si>
  <si>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</si>
  <si>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</si>
  <si>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</si>
  <si>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</si>
  <si>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</si>
  <si>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</si>
  <si>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</si>
  <si>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</si>
  <si>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</si>
  <si>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</si>
  <si>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</si>
  <si>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</si>
  <si>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</si>
  <si>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</si>
  <si>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</si>
  <si>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</si>
  <si>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</si>
  <si>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</si>
  <si>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</si>
  <si>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</si>
  <si>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</si>
  <si>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</si>
  <si>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</si>
  <si>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</si>
  <si>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</si>
  <si>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</si>
  <si>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</si>
  <si>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</si>
  <si>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</si>
  <si>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</si>
  <si>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</si>
  <si>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</si>
  <si>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</si>
  <si>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</si>
  <si>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</si>
  <si>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</si>
  <si>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</si>
  <si>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</si>
  <si>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</si>
  <si>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</si>
  <si>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</si>
  <si>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</si>
  <si>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</si>
  <si>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</si>
  <si>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</si>
  <si>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</si>
  <si>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</si>
  <si>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</si>
  <si>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</si>
  <si>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</si>
  <si>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</si>
  <si>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</si>
  <si>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</si>
  <si>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</si>
  <si>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</si>
  <si>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</si>
  <si>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</si>
  <si>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</si>
  <si>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</si>
  <si>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</si>
  <si>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</si>
  <si>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</si>
  <si>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</si>
  <si>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</si>
  <si>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</si>
  <si>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</si>
  <si>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</si>
  <si>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</si>
  <si>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</si>
  <si>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</si>
  <si>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</si>
  <si>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</si>
  <si>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</si>
  <si>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</si>
  <si>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</si>
  <si>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</si>
  <si>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</si>
  <si>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</si>
  <si>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</si>
  <si>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</si>
  <si>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</si>
  <si>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</si>
  <si>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</si>
  <si>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</si>
  <si>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</si>
  <si>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</si>
  <si>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</si>
  <si>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</si>
  <si>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</si>
  <si>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</si>
  <si>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</si>
  <si>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</si>
  <si>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</si>
  <si>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</si>
  <si>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</si>
  <si>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</si>
  <si>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</si>
  <si>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</si>
  <si>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</si>
  <si>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</si>
  <si>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</si>
  <si>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</si>
  <si>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</si>
  <si>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</si>
  <si>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</si>
  <si>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</si>
  <si>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</si>
  <si>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</si>
  <si>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</si>
  <si>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</si>
  <si>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</si>
  <si>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</si>
  <si>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</si>
  <si>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</si>
  <si>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</si>
  <si>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</si>
  <si>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</si>
  <si>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</si>
  <si>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</si>
  <si>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</si>
  <si>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</si>
  <si>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</si>
  <si>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</si>
  <si>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</si>
  <si>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</si>
  <si>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</si>
  <si>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</si>
  <si>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</si>
  <si>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</si>
  <si>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</si>
  <si>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</si>
  <si>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</si>
  <si>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</si>
  <si>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</si>
  <si>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</si>
  <si>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</si>
  <si>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</si>
  <si>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</si>
  <si>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</si>
  <si>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</si>
  <si>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</si>
  <si>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</si>
  <si>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</si>
  <si>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</si>
  <si>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</si>
  <si>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</si>
  <si>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</si>
  <si>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</si>
  <si>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</si>
  <si>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</si>
  <si>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</si>
  <si>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</si>
  <si>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</si>
  <si>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</si>
  <si>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</si>
  <si>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</si>
  <si>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</si>
  <si>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</si>
  <si>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</si>
  <si>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</si>
  <si>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</si>
  <si>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</si>
  <si>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</si>
  <si>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</si>
  <si>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</si>
  <si>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</si>
  <si>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</si>
  <si>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</si>
  <si>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</si>
  <si>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</si>
  <si>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</si>
  <si>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</si>
  <si>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</si>
  <si>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</si>
  <si>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</si>
  <si>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</si>
  <si>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</si>
  <si>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</si>
  <si>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</si>
  <si>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</si>
  <si>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</si>
  <si>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</si>
  <si>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</si>
  <si>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</si>
  <si>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</si>
  <si>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</si>
  <si>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</si>
  <si>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</si>
  <si>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</si>
  <si>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</si>
  <si>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</si>
  <si>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</si>
  <si>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</si>
  <si>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</si>
  <si>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</si>
  <si>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</si>
  <si>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</si>
  <si>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</si>
  <si>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</si>
  <si>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</si>
  <si>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</si>
  <si>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</si>
  <si>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</si>
  <si>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</si>
  <si>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</si>
  <si>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</si>
  <si>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</si>
  <si>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</si>
  <si>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</si>
  <si>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</si>
  <si>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</si>
  <si>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</si>
  <si>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</si>
  <si>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</si>
  <si>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</si>
  <si>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</si>
  <si>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</si>
  <si>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</si>
  <si>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</si>
  <si>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</si>
  <si>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</si>
  <si>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</si>
  <si>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</si>
  <si>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</si>
  <si>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</si>
  <si>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</si>
  <si>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</si>
  <si>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</si>
  <si>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</si>
  <si>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</si>
  <si>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</si>
  <si>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</si>
  <si>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</si>
  <si>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</si>
  <si>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</si>
  <si>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</si>
  <si>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</si>
  <si>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</si>
  <si>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</si>
  <si>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</si>
  <si>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</si>
  <si>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</si>
  <si>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</si>
  <si>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</si>
  <si>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</si>
  <si>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</si>
  <si>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</si>
  <si>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</si>
  <si>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</si>
  <si>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</si>
  <si>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</si>
  <si>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</si>
  <si>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</si>
  <si>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</si>
  <si>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</si>
  <si>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</si>
  <si>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</si>
  <si>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</si>
  <si>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</si>
  <si>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</si>
  <si>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</si>
  <si>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</si>
  <si>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</si>
  <si>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</si>
  <si>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</si>
  <si>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</si>
  <si>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</si>
  <si>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</si>
  <si>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</si>
  <si>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</si>
  <si>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</si>
  <si>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</si>
  <si>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</si>
  <si>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</si>
  <si>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</si>
  <si>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</si>
  <si>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</si>
  <si>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</si>
  <si>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</si>
  <si>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</si>
  <si>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</si>
  <si>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</si>
  <si>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</si>
  <si>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</si>
  <si>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</si>
  <si>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</si>
  <si>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</si>
  <si>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</si>
  <si>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</si>
  <si>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</si>
  <si>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</si>
  <si>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</si>
  <si>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</si>
  <si>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</si>
  <si>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</si>
  <si>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</si>
  <si>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</si>
  <si>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</si>
  <si>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</si>
  <si>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</si>
  <si>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</si>
  <si>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</si>
  <si>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</si>
  <si>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</si>
  <si>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</si>
  <si>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</si>
  <si>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</si>
  <si>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</si>
  <si>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</si>
  <si>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</si>
  <si>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</si>
  <si>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</si>
  <si>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</si>
  <si>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</si>
  <si>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</si>
  <si>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</si>
  <si>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</si>
  <si>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</si>
  <si>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</si>
  <si>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</si>
  <si>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</si>
  <si>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</si>
  <si>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</si>
  <si>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</si>
  <si>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</si>
  <si>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</si>
  <si>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</si>
  <si>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</si>
  <si>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</si>
  <si>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</si>
  <si>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</si>
  <si>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</si>
  <si>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</si>
  <si>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</si>
  <si>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</si>
  <si>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</si>
  <si>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</si>
  <si>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</si>
  <si>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</si>
  <si>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</si>
  <si>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</si>
  <si>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</si>
  <si>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</si>
  <si>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</si>
  <si>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</si>
  <si>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</si>
  <si>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</si>
  <si>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</si>
  <si>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</si>
  <si>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</si>
  <si>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</si>
  <si>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</si>
  <si>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</si>
  <si>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</si>
  <si>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</si>
  <si>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</si>
  <si>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</si>
  <si>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</si>
  <si>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</si>
  <si>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</si>
  <si>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</si>
  <si>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</si>
  <si>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</si>
  <si>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</si>
  <si>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</si>
  <si>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</si>
  <si>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</si>
  <si>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</si>
  <si>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</si>
  <si>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</si>
  <si>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</si>
  <si>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</si>
  <si>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</si>
  <si>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</si>
  <si>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</si>
  <si>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</si>
  <si>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</si>
  <si>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</si>
  <si>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</si>
  <si>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</si>
  <si>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</si>
  <si>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</si>
  <si>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</si>
  <si>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</si>
  <si>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</si>
  <si>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</si>
  <si>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</si>
  <si>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</si>
  <si>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</si>
  <si>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</si>
  <si>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</si>
  <si>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</si>
  <si>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</si>
  <si>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</si>
  <si>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</si>
  <si>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</si>
  <si>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</si>
  <si>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</si>
  <si>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</si>
  <si>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</si>
  <si>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</si>
  <si>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</si>
  <si>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</si>
  <si>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</si>
  <si>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</si>
  <si>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</si>
  <si>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</si>
  <si>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</si>
  <si>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</si>
  <si>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</si>
  <si>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</si>
  <si>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</si>
  <si>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</si>
  <si>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</si>
  <si>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</si>
  <si>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</si>
  <si>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</si>
  <si>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</si>
  <si>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</si>
  <si>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</si>
  <si>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</si>
  <si>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</si>
  <si>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</si>
  <si>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</si>
  <si>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</si>
  <si>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</si>
  <si>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</si>
  <si>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</si>
  <si>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</si>
  <si>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</si>
  <si>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</si>
  <si>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</si>
  <si>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</si>
  <si>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</si>
  <si>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</si>
  <si>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</si>
  <si>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</si>
  <si>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</si>
  <si>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</si>
  <si>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</si>
  <si>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</si>
  <si>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</si>
  <si>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</si>
  <si>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</si>
  <si>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</si>
  <si>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</si>
  <si>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</si>
  <si>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</si>
  <si>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</si>
  <si>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</si>
  <si>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</si>
  <si>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</si>
  <si>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</si>
  <si>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</si>
  <si>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</si>
  <si>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</si>
  <si>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</si>
  <si>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</si>
  <si>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</si>
  <si>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</si>
  <si>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</si>
  <si>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</si>
  <si>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</si>
  <si>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</si>
  <si>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</si>
  <si>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</si>
  <si>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</si>
  <si>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</si>
  <si>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</si>
  <si>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</si>
  <si>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</si>
  <si>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</si>
  <si>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</si>
  <si>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</si>
  <si>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</si>
  <si>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</si>
  <si>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</si>
  <si>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</si>
  <si>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</si>
  <si>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</si>
  <si>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</si>
  <si>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</si>
  <si>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</si>
  <si>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</si>
  <si>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</si>
  <si>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</si>
  <si>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</si>
  <si>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</si>
  <si>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</si>
  <si>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</si>
  <si>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</si>
  <si>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</si>
  <si>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</si>
  <si>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</si>
  <si>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</si>
  <si>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</si>
  <si>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</si>
  <si>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</si>
  <si>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</si>
  <si>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</si>
  <si>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</si>
  <si>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</si>
  <si>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</si>
  <si>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</si>
  <si>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</si>
  <si>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</si>
  <si>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</si>
  <si>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</si>
  <si>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</si>
  <si>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</si>
  <si>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</si>
  <si>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</si>
  <si>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</si>
  <si>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</si>
  <si>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</si>
  <si>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</si>
  <si>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</si>
  <si>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</si>
  <si>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</si>
  <si>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</si>
  <si>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</si>
  <si>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</si>
  <si>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</si>
  <si>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</si>
  <si>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</si>
  <si>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</si>
  <si>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</si>
  <si>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</si>
  <si>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</si>
  <si>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</si>
  <si>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</si>
  <si>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</si>
  <si>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</si>
  <si>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</si>
  <si>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</si>
  <si>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</si>
  <si>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</si>
  <si>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</si>
  <si>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</si>
  <si>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</si>
  <si>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</si>
  <si>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</si>
  <si>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</si>
  <si>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</si>
  <si>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</si>
  <si>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</si>
  <si>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</si>
  <si>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</si>
  <si>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</si>
  <si>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</si>
  <si>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</si>
  <si>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</si>
  <si>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</si>
  <si>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</si>
  <si>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</si>
  <si>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</si>
  <si>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</si>
  <si>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</si>
  <si>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</si>
  <si>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</si>
  <si>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</si>
  <si>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</si>
  <si>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</si>
  <si>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</si>
  <si>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</si>
  <si>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</si>
  <si>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</si>
  <si>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</si>
  <si>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</si>
  <si>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</si>
  <si>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</si>
  <si>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</si>
  <si>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</si>
  <si>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</si>
  <si>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</si>
  <si>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</si>
  <si>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</si>
  <si>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</si>
  <si>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</si>
  <si>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</si>
  <si>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</si>
  <si>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</si>
  <si>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</si>
  <si>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</si>
  <si>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</si>
  <si>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</si>
  <si>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</si>
  <si>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</si>
  <si>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</si>
  <si>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</si>
  <si>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</si>
  <si>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</si>
  <si>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</si>
  <si>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</si>
  <si>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</si>
  <si>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</si>
  <si>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</si>
  <si>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</si>
  <si>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</si>
  <si>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</si>
  <si>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</si>
  <si>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</si>
  <si>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</si>
  <si>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</si>
  <si>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</si>
  <si>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</si>
  <si>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</si>
  <si>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</si>
  <si>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</si>
  <si>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</si>
  <si>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</si>
  <si>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</si>
  <si>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</si>
  <si>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</si>
  <si>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</si>
  <si>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</si>
  <si>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</si>
  <si>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</si>
  <si>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</si>
  <si>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</si>
  <si>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</si>
  <si>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</si>
  <si>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</si>
  <si>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</si>
  <si>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</si>
  <si>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</si>
  <si>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</si>
  <si>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</si>
  <si>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</si>
  <si>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</si>
  <si>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</si>
  <si>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</si>
  <si>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</si>
  <si>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</si>
  <si>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</si>
  <si>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</si>
  <si>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</si>
  <si>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</si>
  <si>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</si>
  <si>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</si>
  <si>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</si>
  <si>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</si>
  <si>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</si>
  <si>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</si>
  <si>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</si>
  <si>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</si>
  <si>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</si>
  <si>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</si>
  <si>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</si>
  <si>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</si>
  <si>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</si>
  <si>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</si>
  <si>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</si>
  <si>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</si>
  <si>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</si>
  <si>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</si>
  <si>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</si>
  <si>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</si>
  <si>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</si>
  <si>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</si>
  <si>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</si>
  <si>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</si>
  <si>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</si>
  <si>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</si>
  <si>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</si>
  <si>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</si>
  <si>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</si>
  <si>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</si>
  <si>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</si>
  <si>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</si>
  <si>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</si>
  <si>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</si>
  <si>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</si>
  <si>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</si>
  <si>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</si>
  <si>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</si>
  <si>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</si>
  <si>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</si>
  <si>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</si>
  <si>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</si>
  <si>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</si>
  <si>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</si>
  <si>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</si>
  <si>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</si>
  <si>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</si>
  <si>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</si>
  <si>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</si>
  <si>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</si>
  <si>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</si>
  <si>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</si>
  <si>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</si>
  <si>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</si>
  <si>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</si>
  <si>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</si>
  <si>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</si>
  <si>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</si>
  <si>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</si>
  <si>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</si>
  <si>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</si>
  <si>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</si>
  <si>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</si>
  <si>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</si>
  <si>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</si>
  <si>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</si>
  <si>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</si>
  <si>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</si>
  <si>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</si>
  <si>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</si>
  <si>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</si>
  <si>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</si>
  <si>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</si>
  <si>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</si>
  <si>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</si>
  <si>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</si>
  <si>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</si>
  <si>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</si>
  <si>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</si>
  <si>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</si>
  <si>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</si>
  <si>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</si>
  <si>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</si>
  <si>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</si>
  <si>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</si>
  <si>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</si>
  <si>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</si>
  <si>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</si>
  <si>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</si>
  <si>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</si>
  <si>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</si>
  <si>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</si>
  <si>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</si>
  <si>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</si>
  <si>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</si>
  <si>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</si>
  <si>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</si>
  <si>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</si>
  <si>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</si>
  <si>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</si>
  <si>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</si>
  <si>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</si>
  <si>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</si>
  <si>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</si>
  <si>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</si>
  <si>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</si>
  <si>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</si>
  <si>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</si>
  <si>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</si>
  <si>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</si>
  <si>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</si>
  <si>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</si>
  <si>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</si>
  <si>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</si>
  <si>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</si>
  <si>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</si>
  <si>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</si>
  <si>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</si>
  <si>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</si>
  <si>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</si>
  <si>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</si>
  <si>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</si>
  <si>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</si>
  <si>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</si>
  <si>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</si>
  <si>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</si>
  <si>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</si>
  <si>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</si>
  <si>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</si>
  <si>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</si>
  <si>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</si>
  <si>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</si>
  <si>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</si>
  <si>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</si>
  <si>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</si>
  <si>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</si>
  <si>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</si>
  <si>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</si>
  <si>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</si>
  <si>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</si>
  <si>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</si>
  <si>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</si>
  <si>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</si>
  <si>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</si>
  <si>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</si>
  <si>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</si>
  <si>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</si>
  <si>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</si>
  <si>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</si>
  <si>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</si>
  <si>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</si>
  <si>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</si>
  <si>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</si>
  <si>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</si>
  <si>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</si>
  <si>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</si>
  <si>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</si>
  <si>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</si>
  <si>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</si>
  <si>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</si>
  <si>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</si>
  <si>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</si>
  <si>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</si>
  <si>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</si>
  <si>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</si>
  <si>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</si>
  <si>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</si>
  <si>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</si>
  <si>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</si>
  <si>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</si>
  <si>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</si>
  <si>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</si>
  <si>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</si>
  <si>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</si>
  <si>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</si>
  <si>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</si>
  <si>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</si>
  <si>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</si>
  <si>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</si>
  <si>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</si>
  <si>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</si>
  <si>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</si>
  <si>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</si>
  <si>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</si>
  <si>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</si>
  <si>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</si>
  <si>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</si>
  <si>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</si>
  <si>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</si>
  <si>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</si>
  <si>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</si>
  <si>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</si>
  <si>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</si>
  <si>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</si>
  <si>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</si>
  <si>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</si>
  <si>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</si>
  <si>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</si>
  <si>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</si>
  <si>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</si>
  <si>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</si>
  <si>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</si>
  <si>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</si>
  <si>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</si>
  <si>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</si>
  <si>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</si>
  <si>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</si>
  <si>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</si>
  <si>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</si>
  <si>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</si>
  <si>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</si>
  <si>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</si>
  <si>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</si>
  <si>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</si>
  <si>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</si>
  <si>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</si>
  <si>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</si>
  <si>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</si>
  <si>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</si>
  <si>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</si>
  <si>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</si>
  <si>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</si>
  <si>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</si>
  <si>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</si>
  <si>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</si>
  <si>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</si>
  <si>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</si>
  <si>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</si>
  <si>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</si>
  <si>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</si>
  <si>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</si>
  <si>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</si>
  <si>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</si>
  <si>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</si>
  <si>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</si>
  <si>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</si>
  <si>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</si>
  <si>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</si>
  <si>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</si>
  <si>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</si>
  <si>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</si>
  <si>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</si>
  <si>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</si>
  <si>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</si>
  <si>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</si>
  <si>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</si>
  <si>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</si>
  <si>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</si>
  <si>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</si>
  <si>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</si>
  <si>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</si>
  <si>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</si>
  <si>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</si>
  <si>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</si>
  <si>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</si>
  <si>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</si>
  <si>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</si>
  <si>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</si>
  <si>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</si>
  <si>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</si>
  <si>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</si>
  <si>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</si>
  <si>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</si>
  <si>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</si>
  <si>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</si>
  <si>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</si>
  <si>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</si>
  <si>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</si>
  <si>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</si>
  <si>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</si>
  <si>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</si>
  <si>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</si>
  <si>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</si>
  <si>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</si>
  <si>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</si>
  <si>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</si>
  <si>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</si>
  <si>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</si>
  <si>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</si>
  <si>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</si>
  <si>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</si>
  <si>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</si>
  <si>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</si>
  <si>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</si>
  <si>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</si>
  <si>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</si>
  <si>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</si>
  <si>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</si>
  <si>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</si>
  <si>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</si>
  <si>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</si>
  <si>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</si>
  <si>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</si>
  <si>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</si>
  <si>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</si>
  <si>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</si>
  <si>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</si>
  <si>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</si>
  <si>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</si>
  <si>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</si>
  <si>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</si>
  <si>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</si>
  <si>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</si>
  <si>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</si>
  <si>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</si>
  <si>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</si>
  <si>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</si>
  <si>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</si>
  <si>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</si>
  <si>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</si>
  <si>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</si>
  <si>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</si>
  <si>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</si>
  <si>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</si>
  <si>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</si>
  <si>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</si>
  <si>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</si>
  <si>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</si>
  <si>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</si>
  <si>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</si>
  <si>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</si>
  <si>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</si>
  <si>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</si>
  <si>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</si>
  <si>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</si>
  <si>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</si>
  <si>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</si>
  <si>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</si>
  <si>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</si>
  <si>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</si>
  <si>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</si>
  <si>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</si>
  <si>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</si>
  <si>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</si>
  <si>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</si>
  <si>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</si>
  <si>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</si>
  <si>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</si>
  <si>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</si>
  <si>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</si>
  <si>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</si>
  <si>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</si>
  <si>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</si>
  <si>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</si>
  <si>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</si>
  <si>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</si>
  <si>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</si>
  <si>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</si>
  <si>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</si>
  <si>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</si>
  <si>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</si>
  <si>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</si>
  <si>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</si>
  <si>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</si>
  <si>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</si>
  <si>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</si>
  <si>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</si>
  <si>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</si>
  <si>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</si>
  <si>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</si>
  <si>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</si>
  <si>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</si>
  <si>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</si>
  <si>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</si>
  <si>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</si>
  <si>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</si>
  <si>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</si>
  <si>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</si>
  <si>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</si>
  <si>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</si>
  <si>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</si>
  <si>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</si>
  <si>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</si>
  <si>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</si>
  <si>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</si>
  <si>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</si>
  <si>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</si>
  <si>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</si>
  <si>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</si>
  <si>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</si>
  <si>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</si>
  <si>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</si>
  <si>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</si>
  <si>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</si>
  <si>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</si>
  <si>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</si>
  <si>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</si>
  <si>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</si>
  <si>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</si>
  <si>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</si>
  <si>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</si>
  <si>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</si>
  <si>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</si>
  <si>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</si>
  <si>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</si>
  <si>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</si>
  <si>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</si>
  <si>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</si>
  <si>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</si>
  <si>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</si>
  <si>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</si>
  <si>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</si>
  <si>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</si>
  <si>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</si>
  <si>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</si>
  <si>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</si>
  <si>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</si>
  <si>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</si>
  <si>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</si>
  <si>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</si>
  <si>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</si>
  <si>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</si>
  <si>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</si>
  <si>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</si>
  <si>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</si>
  <si>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</si>
  <si>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</si>
  <si>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</si>
  <si>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</si>
  <si>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</si>
  <si>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</si>
  <si>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</si>
  <si>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</si>
  <si>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</si>
  <si>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</si>
  <si>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</si>
  <si>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</si>
  <si>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</si>
  <si>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</si>
  <si>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</si>
  <si>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</si>
  <si>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</si>
  <si>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</si>
  <si>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</si>
  <si>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</si>
  <si>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</si>
  <si>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</si>
  <si>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</si>
  <si>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</si>
  <si>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</si>
  <si>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</si>
  <si>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</si>
  <si>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</si>
  <si>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</si>
  <si>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</si>
  <si>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</si>
  <si>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</si>
  <si>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</si>
  <si>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</si>
  <si>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</si>
  <si>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</si>
  <si>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</si>
  <si>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</si>
  <si>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</si>
  <si>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</si>
  <si>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</si>
  <si>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</si>
  <si>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</si>
  <si>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</si>
  <si>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</si>
  <si>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</si>
  <si>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</si>
  <si>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</si>
  <si>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</si>
  <si>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</si>
  <si>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</si>
  <si>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</si>
  <si>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</si>
  <si>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</si>
  <si>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</si>
  <si>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</si>
  <si>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</si>
  <si>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</si>
  <si>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</si>
  <si>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</si>
  <si>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</si>
  <si>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</si>
  <si>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</si>
  <si>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</si>
  <si>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</si>
  <si>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</si>
  <si>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</si>
  <si>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</si>
  <si>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</si>
  <si>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</si>
  <si>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</si>
  <si>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</si>
  <si>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</si>
  <si>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</si>
  <si>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</si>
  <si>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</si>
  <si>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</si>
  <si>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</si>
  <si>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</si>
  <si>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</si>
  <si>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</si>
  <si>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</si>
  <si>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</si>
  <si>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</si>
  <si>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</si>
  <si>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</si>
  <si>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</si>
  <si>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</si>
  <si>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</si>
  <si>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</si>
  <si>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</si>
  <si>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</si>
  <si>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</si>
  <si>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</si>
  <si>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</si>
  <si>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</si>
  <si>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</si>
  <si>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</si>
  <si>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</si>
  <si>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</si>
  <si>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</si>
  <si>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</si>
  <si>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</si>
  <si>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</si>
  <si>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</si>
  <si>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</si>
  <si>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</si>
  <si>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</si>
  <si>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</si>
  <si>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</si>
  <si>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</si>
  <si>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</si>
  <si>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</si>
  <si>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</si>
  <si>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</si>
  <si>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</si>
  <si>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</si>
  <si>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</si>
  <si>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</si>
  <si>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</si>
  <si>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</si>
  <si>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</si>
  <si>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</si>
  <si>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</si>
  <si>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</si>
  <si>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</si>
  <si>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</si>
  <si>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</si>
  <si>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</si>
  <si>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</si>
  <si>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</si>
  <si>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</si>
  <si>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</si>
  <si>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</si>
  <si>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</si>
  <si>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</si>
  <si>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</si>
  <si>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</si>
  <si>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</si>
  <si>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</si>
  <si>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</si>
  <si>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</si>
  <si>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</si>
  <si>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</si>
  <si>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</si>
  <si>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</si>
  <si>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</si>
  <si>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</si>
  <si>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</si>
  <si>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</si>
  <si>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</si>
  <si>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</si>
  <si>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</si>
  <si>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</si>
  <si>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</si>
  <si>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</si>
  <si>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</si>
  <si>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</si>
  <si>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</si>
  <si>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</si>
  <si>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</si>
  <si>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</si>
  <si>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</si>
  <si>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</si>
  <si>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</si>
  <si>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</si>
  <si>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</si>
  <si>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</si>
  <si>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</si>
  <si>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</si>
  <si>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</si>
  <si>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</si>
  <si>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</si>
  <si>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</si>
  <si>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</si>
  <si>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</si>
  <si>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</si>
  <si>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</si>
  <si>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</si>
  <si>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</si>
  <si>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</si>
  <si>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</si>
  <si>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</si>
  <si>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</si>
  <si>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</si>
  <si>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</si>
  <si>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</si>
  <si>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</si>
  <si>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</si>
  <si>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</si>
  <si>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</si>
  <si>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</si>
  <si>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</si>
  <si>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</si>
  <si>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</si>
  <si>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</si>
  <si>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</si>
  <si>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</si>
  <si>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</si>
  <si>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</si>
  <si>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</si>
  <si>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</si>
  <si>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</si>
  <si>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</si>
  <si>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</si>
  <si>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</si>
  <si>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</si>
  <si>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</si>
  <si>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</si>
  <si>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</si>
  <si>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</si>
  <si>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</si>
  <si>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</si>
  <si>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</si>
  <si>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</si>
  <si>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</si>
  <si>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</si>
  <si>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</si>
  <si>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</si>
  <si>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</si>
  <si>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</si>
  <si>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</si>
  <si>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</si>
  <si>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</si>
  <si>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</si>
  <si>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</si>
  <si>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</si>
  <si>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</si>
  <si>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</si>
  <si>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</si>
  <si>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</si>
  <si>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</si>
  <si>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</si>
  <si>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</si>
  <si>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</si>
  <si>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</si>
  <si>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</si>
  <si>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</si>
  <si>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</si>
  <si>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</si>
  <si>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</si>
  <si>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</si>
  <si>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</si>
  <si>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</si>
  <si>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</si>
  <si>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</si>
  <si>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</si>
  <si>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</si>
  <si>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</si>
  <si>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</si>
  <si>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</si>
  <si>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</si>
  <si>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</si>
  <si>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</si>
  <si>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</si>
  <si>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</si>
  <si>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</si>
  <si>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</si>
  <si>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</si>
  <si>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</si>
  <si>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</si>
  <si>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</si>
  <si>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</si>
  <si>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</si>
  <si>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</si>
  <si>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</si>
  <si>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</si>
  <si>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</si>
  <si>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</si>
  <si>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</si>
  <si>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</si>
  <si>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</si>
  <si>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</si>
  <si>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</si>
  <si>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</si>
  <si>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</si>
  <si>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</si>
  <si>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</si>
  <si>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</si>
  <si>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</si>
  <si>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</si>
  <si>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</si>
  <si>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</si>
  <si>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</si>
  <si>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</si>
  <si>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</si>
  <si>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</si>
  <si>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</si>
  <si>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</si>
  <si>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</si>
  <si>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</si>
  <si>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</si>
  <si>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</si>
  <si>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</si>
  <si>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</si>
  <si>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</si>
  <si>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</si>
  <si>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</si>
  <si>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</si>
  <si>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</si>
  <si>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</si>
  <si>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</si>
  <si>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</si>
  <si>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</si>
  <si>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</si>
  <si>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</si>
  <si>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</si>
  <si>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</si>
  <si>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</si>
  <si>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</si>
  <si>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</si>
  <si>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</si>
  <si>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</si>
  <si>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</si>
  <si>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</si>
  <si>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</si>
  <si>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</si>
  <si>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</si>
  <si>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</si>
  <si>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</si>
  <si>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</si>
  <si>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</si>
  <si>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</si>
  <si>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</si>
  <si>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</si>
  <si>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</si>
  <si>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</si>
  <si>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</si>
  <si>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</si>
  <si>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</si>
  <si>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</si>
  <si>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</si>
  <si>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</si>
  <si>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</si>
  <si>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</si>
  <si>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</si>
  <si>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</si>
  <si>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</si>
  <si>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</si>
  <si>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</si>
  <si>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</si>
  <si>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</si>
  <si>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</si>
  <si>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</si>
  <si>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</si>
  <si>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</si>
  <si>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</si>
  <si>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</si>
  <si>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</si>
  <si>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</si>
  <si>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</si>
  <si>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</si>
  <si>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</si>
  <si>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</si>
  <si>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</si>
  <si>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</si>
  <si>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</si>
  <si>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</si>
  <si>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</si>
  <si>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</si>
  <si>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</si>
  <si>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</si>
  <si>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</si>
  <si>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</si>
  <si>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</si>
  <si>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</si>
  <si>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</si>
  <si>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</si>
  <si>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</si>
  <si>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</si>
  <si>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</si>
  <si>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</si>
  <si>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</si>
  <si>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</si>
  <si>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</si>
  <si>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</si>
  <si>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</si>
  <si>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</si>
  <si>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</si>
  <si>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</si>
  <si>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</si>
  <si>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</si>
  <si>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</si>
  <si>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</si>
  <si>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</si>
  <si>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</si>
  <si>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</si>
  <si>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</si>
  <si>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</si>
  <si>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</si>
  <si>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</si>
  <si>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</si>
  <si>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</si>
  <si>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</si>
  <si>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</si>
  <si>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</si>
  <si>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</si>
  <si>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</si>
  <si>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</si>
  <si>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</si>
  <si>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</si>
  <si>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</si>
  <si>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</si>
  <si>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</si>
  <si>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</si>
  <si>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</si>
  <si>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</si>
  <si>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</si>
  <si>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</si>
  <si>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</si>
  <si>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</si>
  <si>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</si>
  <si>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</si>
  <si>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</si>
  <si>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</si>
  <si>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</si>
  <si>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</si>
  <si>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</si>
  <si>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</si>
  <si>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</si>
  <si>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</si>
  <si>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</si>
  <si>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</si>
  <si>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</si>
  <si>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</si>
  <si>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</si>
  <si>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</si>
  <si>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</si>
  <si>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</si>
  <si>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</si>
  <si>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</si>
  <si>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</si>
  <si>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</si>
  <si>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</si>
  <si>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</si>
  <si>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</si>
  <si>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</si>
  <si>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</si>
  <si>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</si>
  <si>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</si>
  <si>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</si>
  <si>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</si>
  <si>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</si>
  <si>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</si>
  <si>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</si>
  <si>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</si>
  <si>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</si>
  <si>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</si>
  <si>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</si>
  <si>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</si>
  <si>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</si>
  <si>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</si>
  <si>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</si>
  <si>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</si>
  <si>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</si>
  <si>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</si>
  <si>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</si>
  <si>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</si>
  <si>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</si>
  <si>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</si>
  <si>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</si>
  <si>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</si>
  <si>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</si>
  <si>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</si>
  <si>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</si>
  <si>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</si>
  <si>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</si>
  <si>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</si>
  <si>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</si>
  <si>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</si>
  <si>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</si>
  <si>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</si>
  <si>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</si>
  <si>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</si>
  <si>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</si>
  <si>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</si>
  <si>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</si>
  <si>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</si>
  <si>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</si>
  <si>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</si>
  <si>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</si>
  <si>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</si>
  <si>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</si>
  <si>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</si>
  <si>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</si>
  <si>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</si>
  <si>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</si>
  <si>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</si>
  <si>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</si>
  <si>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</si>
  <si>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</si>
  <si>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</si>
  <si>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</si>
  <si>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</si>
  <si>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</si>
  <si>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</si>
  <si>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</si>
  <si>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</si>
  <si>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</si>
  <si>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</si>
  <si>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</si>
  <si>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</si>
  <si>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</si>
  <si>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</si>
  <si>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</si>
  <si>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</si>
  <si>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</si>
  <si>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</si>
  <si>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</si>
  <si>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</si>
  <si>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</si>
  <si>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</si>
  <si>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</si>
  <si>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</si>
  <si>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</si>
  <si>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</si>
  <si>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</si>
  <si>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</si>
  <si>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</si>
  <si>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</si>
  <si>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</si>
  <si>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</si>
  <si>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</si>
  <si>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</si>
  <si>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</si>
  <si>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</si>
  <si>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</si>
  <si>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</si>
  <si>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</si>
  <si>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</si>
  <si>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</si>
  <si>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</si>
  <si>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</si>
  <si>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</si>
  <si>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</si>
  <si>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</si>
  <si>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</si>
  <si>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</si>
  <si>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</si>
  <si>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</si>
  <si>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</si>
  <si>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</si>
  <si>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</si>
  <si>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</si>
  <si>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</si>
  <si>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</si>
  <si>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</si>
  <si>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</si>
  <si>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</si>
  <si>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</si>
  <si>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</si>
  <si>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</si>
  <si>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</si>
  <si>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</si>
  <si>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</si>
  <si>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</si>
  <si>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</si>
  <si>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</si>
  <si>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</si>
  <si>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</si>
  <si>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</si>
  <si>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</si>
  <si>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</si>
  <si>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</si>
  <si>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</si>
  <si>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</si>
  <si>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</si>
  <si>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</si>
  <si>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</si>
  <si>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</si>
  <si>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</si>
  <si>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</si>
  <si>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</si>
  <si>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</si>
  <si>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</si>
  <si>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</si>
  <si>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</si>
  <si>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</si>
  <si>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</si>
  <si>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</si>
  <si>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</si>
  <si>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</si>
  <si>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</si>
  <si>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</si>
  <si>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</si>
  <si>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</si>
  <si>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</si>
  <si>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</si>
  <si>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</si>
  <si>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</si>
  <si>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</si>
  <si>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</si>
  <si>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</si>
  <si>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</si>
  <si>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</si>
  <si>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</si>
  <si>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</si>
  <si>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</si>
  <si>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</si>
  <si>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</si>
  <si>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</si>
  <si>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</si>
  <si>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</si>
  <si>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</si>
  <si>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</si>
  <si>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</si>
  <si>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</si>
  <si>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</si>
  <si>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</si>
  <si>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</si>
  <si>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</si>
  <si>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</si>
  <si>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</si>
  <si>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</si>
  <si>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</si>
  <si>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</si>
  <si>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</si>
  <si>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</si>
  <si>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</si>
  <si>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</si>
  <si>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</si>
  <si>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</si>
  <si>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</si>
  <si>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</si>
  <si>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</si>
  <si>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</si>
  <si>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</si>
  <si>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</si>
  <si>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</si>
  <si>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</si>
  <si>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</si>
  <si>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</si>
  <si>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</si>
  <si>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</si>
  <si>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</si>
  <si>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</si>
  <si>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</si>
  <si>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</si>
  <si>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</si>
  <si>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</si>
  <si>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</si>
  <si>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</si>
  <si>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</si>
  <si>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</si>
  <si>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</si>
  <si>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</si>
  <si>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</si>
  <si>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</si>
  <si>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</si>
  <si>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</si>
  <si>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</si>
  <si>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</si>
  <si>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</si>
  <si>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</si>
  <si>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</si>
  <si>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</si>
  <si>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</si>
  <si>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</si>
  <si>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</si>
  <si>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</si>
  <si>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</si>
  <si>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</si>
  <si>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</si>
  <si>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</si>
  <si>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</si>
  <si>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</si>
  <si>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</si>
  <si>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</si>
  <si>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</si>
  <si>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</si>
  <si>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</si>
  <si>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</si>
  <si>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</si>
  <si>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</si>
  <si>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</si>
  <si>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</si>
  <si>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</si>
  <si>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</si>
  <si>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</si>
  <si>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</si>
  <si>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</si>
  <si>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</si>
  <si>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</si>
  <si>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</si>
  <si>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</si>
  <si>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</si>
  <si>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</si>
  <si>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</si>
  <si>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</si>
  <si>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</si>
  <si>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</si>
  <si>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</si>
  <si>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</si>
  <si>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</si>
  <si>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</si>
  <si>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</si>
  <si>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</si>
  <si>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</si>
  <si>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</si>
  <si>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</si>
  <si>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</si>
  <si>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</si>
  <si>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</si>
  <si>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</si>
  <si>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</si>
  <si>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</si>
  <si>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</si>
  <si>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</si>
  <si>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</si>
  <si>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</si>
  <si>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</si>
  <si>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</si>
  <si>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</si>
  <si>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</si>
  <si>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</si>
  <si>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</si>
  <si>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</si>
  <si>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</si>
  <si>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</si>
  <si>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</si>
  <si>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</si>
  <si>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</si>
  <si>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</si>
  <si>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</si>
  <si>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</si>
  <si>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</si>
  <si>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</si>
  <si>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</si>
  <si>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</si>
  <si>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</si>
  <si>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</si>
  <si>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</si>
  <si>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</si>
  <si>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</si>
  <si>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</si>
  <si>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</si>
  <si>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</si>
  <si>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</si>
  <si>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</si>
  <si>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</si>
  <si>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</si>
  <si>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</si>
  <si>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</si>
  <si>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</si>
  <si>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</si>
  <si>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</si>
  <si>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</si>
  <si>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</si>
  <si>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</si>
  <si>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</si>
  <si>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</si>
  <si>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</si>
  <si>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</si>
  <si>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</si>
  <si>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</si>
  <si>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</si>
  <si>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</si>
  <si>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</si>
  <si>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</si>
  <si>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</si>
  <si>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</si>
  <si>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</si>
  <si>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</si>
  <si>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</si>
  <si>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</si>
  <si>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</si>
  <si>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</si>
  <si>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</si>
  <si>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</si>
  <si>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</si>
  <si>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</si>
  <si>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</si>
  <si>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</si>
  <si>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</si>
  <si>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</si>
  <si>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</si>
  <si>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</si>
  <si>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</si>
  <si>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</si>
  <si>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</si>
  <si>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</si>
  <si>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</si>
  <si>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</si>
  <si>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</si>
  <si>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</si>
  <si>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</si>
  <si>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</si>
  <si>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</si>
  <si>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</si>
  <si>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</si>
  <si>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</si>
  <si>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</si>
  <si>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</si>
  <si>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</si>
  <si>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</si>
  <si>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</si>
  <si>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</si>
  <si>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</si>
  <si>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</si>
  <si>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</si>
  <si>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</si>
  <si>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</si>
  <si>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</si>
  <si>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</si>
  <si>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</si>
  <si>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</si>
  <si>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</si>
  <si>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</si>
  <si>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</si>
  <si>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</si>
  <si>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</si>
  <si>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</si>
  <si>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</si>
  <si>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</si>
  <si>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</si>
  <si>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</si>
  <si>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</si>
  <si>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</si>
  <si>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</si>
  <si>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</si>
  <si>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</si>
  <si>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</si>
  <si>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</si>
  <si>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</si>
  <si>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</si>
  <si>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</si>
  <si>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</si>
  <si>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</si>
  <si>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</si>
  <si>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</si>
  <si>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</si>
  <si>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</si>
  <si>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</si>
  <si>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</si>
  <si>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</si>
  <si>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</si>
  <si>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</si>
  <si>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</si>
  <si>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</si>
  <si>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</si>
  <si>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</si>
  <si>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</si>
  <si>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</si>
  <si>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</si>
  <si>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</si>
  <si>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</si>
  <si>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</si>
  <si>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</si>
  <si>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</si>
  <si>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</si>
  <si>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</si>
  <si>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</si>
  <si>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</si>
  <si>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</si>
  <si>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</si>
  <si>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</si>
  <si>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</si>
  <si>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</si>
  <si>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</si>
  <si>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</si>
  <si>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</si>
  <si>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</si>
  <si>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</si>
  <si>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</si>
  <si>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</si>
  <si>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</si>
  <si>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</si>
  <si>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</si>
  <si>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</si>
  <si>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</si>
  <si>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</si>
  <si>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</si>
  <si>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</si>
  <si>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</si>
  <si>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</si>
  <si>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</si>
  <si>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</si>
  <si>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</si>
  <si>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</si>
  <si>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</si>
  <si>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</si>
  <si>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</si>
  <si>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</si>
  <si>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</si>
  <si>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</si>
  <si>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</si>
  <si>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</si>
  <si>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</si>
  <si>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</si>
  <si>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</si>
  <si>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</si>
  <si>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</si>
  <si>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</si>
  <si>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</si>
  <si>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</si>
  <si>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</si>
  <si>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</si>
  <si>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</si>
  <si>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</si>
  <si>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</si>
  <si>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</si>
  <si>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</si>
  <si>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</si>
  <si>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</si>
  <si>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</si>
  <si>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</si>
  <si>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</si>
  <si>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</si>
  <si>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</si>
  <si>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</si>
  <si>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</si>
  <si>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</si>
  <si>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</si>
  <si>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</si>
  <si>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</si>
  <si>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</si>
  <si>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</si>
  <si>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</si>
  <si>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</si>
  <si>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</si>
  <si>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</si>
  <si>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</si>
  <si>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</si>
  <si>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</si>
  <si>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</si>
  <si>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</si>
  <si>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</si>
  <si>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</si>
  <si>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</si>
  <si>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</si>
  <si>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</si>
  <si>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</si>
  <si>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</si>
  <si>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</si>
  <si>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</si>
  <si>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</si>
  <si>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</si>
  <si>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</si>
  <si>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</si>
  <si>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</si>
  <si>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</si>
  <si>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</si>
  <si>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</si>
  <si>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</si>
  <si>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</si>
  <si>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</si>
  <si>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</si>
  <si>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</si>
  <si>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</si>
  <si>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</si>
  <si>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</si>
  <si>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</si>
  <si>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</si>
  <si>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</si>
  <si>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</si>
  <si>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</si>
  <si>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</si>
  <si>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</si>
  <si>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</si>
  <si>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</si>
  <si>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</si>
  <si>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</si>
  <si>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</si>
  <si>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</si>
  <si>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</si>
  <si>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</si>
  <si>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</si>
  <si>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</si>
  <si>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</si>
  <si>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</si>
  <si>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</si>
  <si>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</si>
  <si>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</si>
  <si>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</si>
  <si>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</si>
  <si>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</si>
  <si>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</si>
  <si>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</si>
  <si>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</si>
  <si>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</si>
  <si>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</si>
  <si>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</si>
  <si>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</si>
  <si>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</si>
  <si>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</si>
  <si>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</si>
  <si>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</si>
  <si>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</si>
  <si>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</si>
  <si>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</si>
  <si>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</si>
  <si>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</si>
  <si>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</si>
  <si>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</si>
  <si>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</si>
  <si>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</si>
  <si>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</si>
  <si>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</si>
  <si>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</si>
  <si>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</si>
  <si>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</si>
  <si>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</si>
  <si>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</si>
  <si>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</si>
  <si>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</si>
  <si>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</si>
  <si>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</si>
  <si>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</si>
  <si>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</si>
  <si>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</si>
  <si>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</si>
  <si>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</si>
  <si>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</si>
  <si>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</si>
  <si>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</si>
  <si>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</si>
  <si>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</si>
  <si>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</si>
  <si>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</si>
  <si>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</si>
  <si>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</si>
  <si>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</si>
  <si>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</si>
  <si>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</si>
  <si>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</si>
  <si>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</si>
  <si>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</si>
  <si>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</si>
  <si>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</si>
  <si>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</si>
  <si>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</si>
  <si>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</si>
  <si>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</si>
  <si>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</si>
  <si>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</si>
  <si>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</si>
  <si>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</si>
  <si>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</si>
  <si>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</si>
  <si>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</si>
  <si>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</si>
  <si>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</si>
  <si>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</si>
  <si>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</si>
  <si>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</si>
  <si>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</si>
  <si>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</si>
  <si>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</si>
  <si>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</si>
  <si>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</si>
  <si>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</si>
  <si>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</si>
  <si>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</si>
  <si>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</si>
  <si>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</si>
  <si>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</si>
  <si>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</si>
  <si>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</si>
  <si>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</si>
  <si>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</si>
  <si>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</si>
  <si>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</si>
  <si>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</si>
  <si>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</si>
  <si>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</si>
  <si>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</si>
  <si>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</si>
  <si>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</si>
  <si>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</si>
  <si>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</si>
  <si>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</si>
  <si>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</si>
  <si>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</si>
  <si>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</si>
  <si>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</si>
  <si>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</si>
  <si>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</si>
  <si>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</si>
  <si>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</si>
  <si>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</si>
  <si>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</si>
  <si>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</si>
  <si>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</si>
  <si>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</si>
  <si>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</si>
  <si>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</si>
  <si>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</si>
  <si>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</si>
  <si>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</si>
  <si>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</si>
  <si>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</si>
  <si>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</si>
  <si>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</si>
  <si>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</si>
  <si>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</si>
  <si>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</si>
  <si>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</si>
  <si>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</si>
  <si>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</si>
  <si>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</si>
  <si>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</si>
  <si>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</si>
  <si>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</si>
  <si>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</si>
  <si>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</si>
  <si>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</si>
  <si>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</si>
  <si>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</si>
  <si>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</si>
  <si>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</si>
  <si>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</si>
  <si>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</si>
  <si>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</si>
  <si>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</si>
  <si>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</si>
  <si>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</si>
  <si>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</si>
  <si>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</si>
  <si>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</si>
  <si>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</si>
  <si>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</si>
  <si>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</si>
  <si>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</si>
  <si>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</si>
  <si>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</si>
  <si>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</si>
  <si>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</si>
  <si>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</si>
  <si>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</si>
  <si>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</si>
  <si>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</si>
  <si>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</si>
  <si>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</si>
  <si>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</si>
  <si>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</si>
  <si>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</si>
  <si>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</si>
  <si>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</si>
  <si>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</si>
  <si>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</si>
  <si>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</si>
  <si>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</si>
  <si>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</si>
  <si>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</si>
  <si>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</si>
  <si>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</si>
  <si>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</si>
  <si>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</si>
  <si>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</si>
  <si>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</si>
  <si>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</si>
  <si>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</si>
  <si>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</si>
  <si>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</si>
  <si>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</si>
  <si>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</si>
  <si>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</si>
  <si>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</si>
  <si>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</si>
  <si>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</si>
  <si>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</si>
  <si>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</si>
  <si>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</si>
  <si>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</si>
  <si>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</si>
  <si>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</si>
  <si>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</si>
  <si>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</si>
  <si>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</si>
  <si>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</si>
  <si>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</si>
  <si>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</si>
  <si>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</si>
  <si>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</si>
  <si>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</si>
  <si>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</si>
  <si>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</si>
  <si>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</si>
  <si>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</si>
  <si>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</si>
  <si>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</si>
  <si>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</si>
  <si>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</si>
  <si>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</si>
  <si>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</si>
  <si>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</si>
  <si>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</si>
  <si>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</si>
  <si>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</si>
  <si>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</si>
  <si>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</si>
  <si>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</si>
  <si>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</si>
  <si>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</si>
  <si>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</si>
  <si>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</si>
  <si>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</si>
  <si>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</si>
  <si>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</si>
  <si>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</si>
  <si>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</si>
  <si>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</si>
  <si>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</si>
  <si>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</si>
  <si>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</si>
  <si>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</si>
  <si>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</si>
  <si>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</si>
  <si>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</si>
  <si>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</si>
  <si>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</si>
  <si>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</si>
  <si>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</si>
  <si>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</si>
  <si>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</si>
  <si>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</si>
  <si>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</si>
  <si>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</si>
  <si>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</si>
  <si>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</si>
  <si>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</si>
  <si>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</si>
  <si>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</si>
  <si>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</si>
  <si>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</si>
  <si>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</si>
  <si>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</si>
  <si>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</si>
  <si>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</si>
  <si>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</si>
  <si>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</si>
  <si>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</si>
  <si>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</si>
  <si>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</si>
  <si>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</si>
  <si>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</si>
  <si>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</si>
  <si>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</si>
  <si>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</si>
  <si>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</si>
  <si>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</si>
  <si>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</si>
  <si>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</si>
  <si>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</si>
  <si>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</si>
  <si>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</si>
  <si>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</si>
  <si>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</si>
  <si>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</si>
  <si>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</si>
  <si>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</si>
  <si>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</si>
  <si>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</si>
  <si>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</si>
  <si>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</si>
  <si>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</si>
  <si>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</si>
  <si>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</si>
  <si>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</si>
  <si>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</si>
  <si>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</si>
  <si>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</si>
  <si>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</si>
  <si>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</si>
  <si>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</si>
  <si>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</si>
  <si>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</si>
  <si>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</si>
  <si>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</si>
  <si>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</si>
  <si>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</si>
  <si>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</si>
  <si>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</si>
  <si>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</si>
  <si>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</si>
  <si>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</si>
  <si>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</si>
  <si>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</si>
  <si>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</si>
  <si>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</si>
  <si>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</si>
  <si>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</si>
  <si>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</si>
  <si>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</si>
  <si>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</si>
  <si>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</si>
  <si>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</si>
  <si>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</si>
  <si>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</si>
  <si>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</si>
  <si>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</si>
  <si>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</si>
  <si>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</si>
  <si>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</si>
  <si>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</si>
  <si>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</si>
  <si>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</si>
  <si>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</si>
  <si>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</si>
  <si>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</si>
  <si>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</si>
  <si>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</si>
  <si>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</si>
  <si>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</si>
  <si>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</si>
  <si>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</si>
  <si>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</si>
  <si>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</si>
  <si>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</si>
  <si>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</si>
  <si>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</si>
  <si>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</si>
  <si>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</si>
  <si>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</si>
  <si>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</si>
  <si>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</si>
  <si>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</si>
  <si>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</si>
  <si>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</si>
  <si>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</si>
  <si>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</si>
  <si>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</si>
  <si>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</si>
  <si>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</si>
  <si>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</si>
  <si>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</si>
  <si>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</si>
  <si>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</si>
  <si>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</si>
  <si>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</si>
  <si>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</si>
  <si>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</si>
  <si>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</si>
  <si>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</si>
  <si>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</si>
  <si>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</si>
  <si>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</si>
  <si>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</si>
  <si>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</si>
  <si>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</si>
  <si>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</si>
  <si>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</si>
  <si>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</si>
  <si>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</si>
  <si>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</si>
  <si>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</si>
  <si>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</si>
  <si>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</si>
  <si>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</si>
  <si>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</si>
  <si>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</si>
  <si>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</si>
  <si>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</si>
  <si>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</si>
  <si>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</si>
  <si>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</si>
  <si>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</si>
  <si>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</si>
  <si>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</si>
  <si>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</si>
  <si>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</si>
  <si>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</si>
  <si>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</si>
  <si>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</si>
  <si>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</si>
  <si>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</si>
  <si>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</si>
  <si>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</si>
  <si>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</si>
  <si>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</si>
  <si>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</si>
  <si>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</si>
  <si>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</si>
  <si>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</si>
  <si>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</si>
  <si>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</si>
  <si>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</si>
  <si>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</si>
  <si>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</si>
  <si>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</si>
  <si>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</si>
  <si>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</si>
  <si>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</si>
  <si>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</si>
  <si>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</si>
  <si>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</si>
  <si>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</si>
  <si>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</si>
  <si>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</si>
  <si>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</si>
  <si>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</si>
  <si>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</si>
  <si>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</si>
  <si>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</si>
  <si>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</si>
  <si>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</si>
  <si>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</si>
  <si>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</si>
  <si>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</si>
  <si>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</si>
  <si>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</si>
  <si>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</si>
  <si>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</si>
  <si>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</si>
  <si>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</si>
  <si>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</si>
  <si>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</si>
  <si>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</si>
  <si>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</si>
  <si>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</si>
  <si>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</si>
  <si>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</si>
  <si>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</si>
  <si>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</si>
  <si>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</si>
  <si>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</si>
  <si>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</si>
  <si>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</si>
  <si>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</si>
  <si>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</si>
  <si>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</si>
  <si>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</si>
  <si>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</si>
  <si>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</si>
  <si>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</si>
  <si>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</si>
  <si>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</si>
  <si>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</si>
  <si>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</si>
  <si>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</si>
  <si>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</si>
  <si>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</si>
  <si>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</si>
  <si>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</si>
  <si>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</si>
  <si>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</si>
  <si>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</si>
  <si>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</si>
  <si>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</si>
  <si>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</si>
  <si>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</si>
  <si>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</si>
  <si>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</si>
  <si>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</si>
  <si>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</si>
  <si>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</si>
  <si>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</si>
  <si>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</si>
  <si>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</si>
  <si>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</si>
  <si>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</si>
  <si>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</si>
  <si>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</si>
  <si>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</si>
  <si>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</si>
  <si>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</si>
  <si>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</si>
  <si>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</si>
  <si>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</si>
  <si>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</si>
  <si>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</si>
  <si>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</si>
  <si>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</si>
  <si>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</si>
  <si>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</si>
  <si>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</si>
  <si>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</si>
  <si>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</si>
  <si>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</si>
  <si>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</si>
  <si>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</si>
  <si>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</si>
  <si>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</si>
  <si>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</si>
  <si>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</si>
  <si>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</si>
  <si>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</si>
  <si>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</si>
  <si>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</si>
  <si>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</si>
  <si>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</si>
  <si>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</si>
  <si>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</si>
  <si>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</si>
  <si>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</si>
  <si>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</si>
  <si>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</si>
  <si>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</si>
  <si>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</si>
  <si>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</si>
  <si>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</si>
  <si>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</si>
  <si>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</si>
  <si>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</si>
  <si>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</si>
  <si>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</si>
  <si>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</si>
  <si>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</si>
  <si>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</si>
  <si>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</si>
  <si>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</si>
  <si>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</si>
  <si>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</si>
  <si>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</si>
  <si>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</si>
  <si>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</si>
  <si>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</si>
  <si>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</si>
  <si>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</si>
  <si>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</si>
  <si>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</si>
  <si>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</si>
  <si>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</si>
  <si>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</si>
  <si>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</si>
  <si>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</si>
  <si>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</si>
  <si>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</si>
  <si>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</si>
  <si>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</si>
  <si>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</si>
  <si>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</si>
  <si>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</si>
  <si>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</si>
  <si>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</si>
  <si>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</si>
  <si>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</si>
  <si>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</si>
  <si>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</si>
  <si>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</si>
  <si>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</si>
  <si>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</si>
  <si>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</si>
  <si>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</si>
  <si>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</si>
  <si>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</si>
  <si>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</si>
  <si>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</si>
  <si>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</si>
  <si>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</si>
  <si>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</si>
  <si>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</si>
  <si>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</si>
  <si>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</si>
  <si>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</si>
  <si>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</si>
  <si>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</si>
  <si>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</si>
  <si>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</si>
  <si>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</si>
  <si>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</si>
  <si>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</si>
  <si>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</si>
  <si>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</si>
  <si>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</si>
  <si>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</si>
  <si>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</si>
  <si>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</si>
  <si>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</si>
  <si>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</si>
  <si>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</si>
  <si>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</si>
  <si>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</si>
  <si>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</si>
  <si>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</si>
  <si>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</si>
  <si>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</si>
  <si>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</si>
  <si>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</si>
  <si>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</si>
  <si>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</si>
  <si>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</si>
  <si>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</si>
  <si>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</si>
  <si>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</si>
  <si>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</si>
  <si>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</si>
  <si>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</si>
  <si>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</si>
  <si>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</si>
  <si>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</si>
  <si>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</si>
  <si>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</si>
  <si>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</si>
  <si>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</si>
  <si>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</si>
  <si>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</si>
  <si>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</si>
  <si>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</si>
  <si>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</si>
  <si>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</si>
  <si>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</si>
  <si>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</si>
  <si>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</si>
  <si>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</si>
  <si>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</si>
  <si>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</si>
  <si>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</si>
  <si>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</si>
  <si>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</si>
  <si>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</si>
  <si>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</si>
  <si>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</si>
  <si>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</si>
  <si>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</si>
  <si>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</si>
  <si>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</si>
  <si>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</si>
  <si>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</si>
  <si>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</si>
  <si>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</si>
  <si>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</si>
  <si>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</si>
  <si>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</si>
  <si>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</si>
  <si>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</si>
  <si>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</si>
  <si>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</si>
  <si>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</si>
  <si>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</si>
  <si>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</si>
  <si>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</si>
  <si>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</si>
  <si>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</si>
  <si>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</si>
  <si>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</si>
  <si>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</si>
  <si>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</si>
  <si>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</si>
  <si>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</si>
  <si>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</si>
  <si>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</si>
  <si>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</si>
  <si>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</si>
  <si>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</si>
  <si>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</si>
  <si>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</si>
  <si>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</si>
  <si>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</si>
  <si>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</si>
  <si>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</si>
  <si>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</si>
  <si>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</si>
  <si>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</si>
  <si>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</si>
  <si>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</si>
  <si>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</si>
  <si>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</si>
  <si>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</si>
  <si>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</si>
  <si>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</si>
  <si>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</si>
  <si>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</si>
  <si>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</si>
  <si>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</si>
  <si>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</si>
  <si>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</si>
  <si>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</si>
  <si>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</si>
  <si>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</si>
  <si>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</si>
  <si>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</si>
  <si>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</si>
  <si>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</si>
  <si>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</si>
  <si>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</si>
  <si>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</si>
  <si>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</si>
  <si>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</si>
  <si>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</si>
  <si>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</si>
  <si>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</si>
  <si>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</si>
  <si>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</si>
  <si>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</si>
  <si>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</si>
  <si>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</si>
  <si>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</si>
  <si>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</si>
  <si>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</si>
  <si>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</si>
  <si>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</si>
  <si>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</si>
  <si>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</si>
  <si>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</si>
  <si>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</si>
  <si>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</si>
  <si>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</si>
  <si>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</si>
  <si>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</si>
  <si>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</si>
  <si>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</si>
  <si>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</si>
  <si>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</si>
  <si>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</si>
  <si>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</si>
  <si>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</si>
  <si>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</si>
  <si>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</si>
  <si>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</si>
  <si>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</si>
  <si>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</si>
  <si>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</si>
  <si>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</si>
  <si>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</si>
  <si>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</si>
  <si>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</si>
  <si>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</si>
  <si>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</si>
  <si>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</si>
  <si>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</si>
  <si>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</si>
  <si>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</si>
  <si>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</si>
  <si>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</si>
  <si>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</si>
  <si>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</si>
  <si>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</si>
  <si>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</si>
  <si>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</si>
  <si>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</si>
  <si>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</si>
  <si>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</si>
  <si>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</si>
  <si>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</si>
  <si>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</si>
  <si>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</si>
  <si>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</si>
  <si>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</si>
  <si>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</si>
  <si>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</si>
  <si>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</si>
  <si>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</si>
  <si>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</si>
  <si>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</si>
  <si>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</si>
  <si>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</si>
  <si>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</si>
  <si>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</si>
  <si>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</si>
  <si>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</si>
  <si>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</si>
  <si>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</si>
  <si>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</si>
  <si>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</si>
  <si>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</si>
  <si>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</si>
  <si>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</si>
  <si>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</si>
  <si>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</si>
  <si>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</si>
  <si>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</si>
  <si>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</si>
  <si>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</si>
  <si>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</si>
  <si>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</si>
  <si>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</si>
  <si>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</si>
  <si>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</si>
  <si>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</si>
  <si>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</si>
  <si>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</si>
  <si>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</si>
  <si>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</si>
  <si>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</si>
  <si>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</si>
  <si>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</si>
  <si>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</si>
  <si>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</si>
  <si>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</si>
  <si>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</si>
  <si>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</si>
  <si>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</si>
  <si>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</si>
  <si>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</si>
  <si>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</si>
  <si>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</si>
  <si>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</si>
  <si>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</si>
  <si>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</si>
  <si>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</si>
  <si>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</si>
  <si>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</si>
  <si>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</si>
  <si>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</si>
  <si>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</si>
  <si>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</si>
  <si>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</si>
  <si>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</si>
  <si>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</si>
  <si>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</si>
  <si>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</si>
  <si>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</si>
  <si>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</si>
  <si>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</si>
  <si>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</si>
  <si>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</si>
  <si>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</si>
  <si>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</si>
  <si>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</si>
  <si>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</si>
  <si>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</si>
  <si>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</si>
  <si>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</si>
  <si>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</si>
  <si>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</si>
  <si>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</si>
  <si>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</si>
  <si>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</si>
  <si>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</si>
  <si>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</si>
  <si>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</si>
  <si>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</si>
  <si>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</si>
  <si>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</si>
  <si>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</si>
  <si>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</si>
  <si>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</si>
  <si>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</si>
  <si>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</si>
  <si>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</si>
  <si>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</si>
  <si>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</si>
  <si>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</si>
  <si>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</si>
  <si>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</si>
  <si>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</si>
  <si>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</si>
  <si>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</si>
  <si>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</si>
  <si>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</si>
  <si>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</si>
  <si>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</si>
  <si>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</si>
  <si>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</si>
  <si>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</si>
  <si>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</si>
  <si>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</si>
  <si>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</si>
  <si>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</si>
  <si>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</si>
  <si>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</si>
  <si>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</si>
  <si>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</si>
  <si>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</si>
  <si>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</si>
  <si>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</si>
  <si>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</si>
  <si>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</si>
  <si>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</si>
  <si>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</si>
  <si>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</si>
  <si>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</si>
  <si>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</si>
  <si>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</si>
  <si>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</si>
  <si>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</si>
  <si>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</si>
  <si>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</si>
  <si>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</si>
  <si>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</si>
  <si>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</si>
  <si>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</si>
  <si>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</si>
  <si>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</si>
  <si>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</si>
  <si>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</si>
  <si>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</si>
  <si>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</si>
  <si>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</si>
  <si>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</si>
  <si>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</si>
  <si>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</si>
  <si>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</si>
  <si>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</si>
  <si>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</si>
  <si>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</si>
  <si>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</si>
  <si>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</si>
  <si>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</si>
  <si>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</si>
  <si>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</si>
  <si>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</si>
  <si>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</si>
  <si>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</si>
  <si>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</si>
  <si>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</si>
  <si>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</si>
  <si>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</si>
  <si>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</si>
  <si>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</si>
  <si>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</si>
  <si>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</si>
  <si>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</si>
  <si>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</si>
  <si>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</si>
  <si>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</si>
  <si>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</si>
  <si>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</si>
  <si>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</si>
  <si>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</si>
  <si>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</si>
  <si>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</si>
  <si>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</si>
  <si>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</si>
  <si>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</si>
  <si>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</si>
  <si>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</si>
  <si>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</si>
  <si>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</si>
  <si>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</si>
  <si>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</si>
  <si>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</si>
  <si>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</si>
  <si>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</si>
  <si>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</si>
  <si>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</si>
  <si>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</si>
  <si>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</si>
  <si>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</si>
  <si>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</si>
  <si>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</si>
  <si>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</si>
  <si>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</si>
  <si>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</si>
  <si>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</si>
  <si>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</si>
  <si>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</si>
  <si>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</si>
  <si>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</si>
  <si>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</si>
  <si>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</si>
  <si>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</si>
  <si>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</si>
  <si>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</si>
  <si>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</si>
  <si>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</si>
  <si>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</si>
  <si>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</si>
  <si>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</si>
  <si>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</si>
  <si>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</si>
  <si>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</si>
  <si>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</si>
  <si>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</si>
  <si>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</si>
  <si>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</si>
  <si>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</si>
  <si>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</si>
  <si>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</si>
  <si>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</si>
  <si>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</si>
  <si>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</si>
  <si>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</si>
  <si>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</si>
  <si>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</si>
  <si>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</si>
  <si>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</si>
  <si>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</si>
  <si>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</si>
  <si>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</si>
  <si>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</si>
  <si>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</si>
  <si>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</si>
  <si>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</si>
  <si>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</si>
  <si>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</si>
  <si>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</si>
  <si>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</si>
  <si>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</si>
  <si>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</si>
  <si>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</si>
  <si>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</si>
  <si>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</si>
  <si>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</si>
  <si>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</si>
  <si>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</si>
  <si>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</si>
  <si>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</si>
  <si>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</si>
  <si>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</si>
  <si>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</si>
  <si>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</si>
  <si>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</si>
  <si>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</si>
  <si>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</si>
  <si>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</si>
  <si>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</si>
  <si>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</si>
  <si>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</si>
  <si>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</si>
  <si>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</si>
  <si>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</si>
  <si>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</si>
  <si>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</si>
  <si>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</si>
  <si>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</si>
  <si>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</si>
  <si>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</si>
  <si>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</si>
  <si>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</si>
  <si>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</si>
  <si>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</si>
  <si>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</si>
  <si>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</si>
  <si>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</si>
  <si>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</si>
  <si>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</si>
  <si>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</si>
  <si>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</si>
  <si>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</si>
  <si>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</si>
  <si>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</si>
  <si>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</si>
  <si>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</si>
  <si>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</si>
  <si>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</si>
  <si>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</si>
  <si>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</si>
  <si>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</si>
  <si>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</si>
  <si>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</si>
  <si>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</si>
  <si>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</si>
  <si>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</si>
  <si>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</si>
  <si>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</si>
  <si>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</si>
  <si>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</si>
  <si>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</si>
  <si>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</si>
  <si>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</si>
  <si>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</si>
  <si>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</si>
  <si>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</si>
  <si>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</si>
  <si>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</si>
  <si>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</si>
  <si>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</si>
  <si>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</si>
  <si>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</si>
  <si>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</si>
  <si>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</si>
  <si>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</si>
  <si>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</si>
  <si>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</si>
  <si>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</si>
  <si>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</si>
  <si>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</si>
  <si>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</si>
  <si>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</si>
  <si>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</si>
  <si>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</si>
  <si>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</si>
  <si>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</si>
  <si>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</si>
  <si>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</si>
  <si>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</si>
  <si>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</si>
  <si>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</si>
  <si>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</si>
  <si>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</si>
  <si>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</si>
  <si>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</si>
  <si>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</si>
  <si>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</si>
  <si>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</si>
  <si>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</si>
  <si>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</si>
  <si>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</si>
  <si>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</si>
  <si>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</si>
  <si>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</si>
  <si>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</si>
  <si>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</si>
  <si>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</si>
  <si>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</si>
  <si>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</si>
  <si>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</si>
  <si>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</si>
  <si>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</si>
  <si>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</si>
  <si>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</si>
  <si>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</si>
  <si>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</si>
  <si>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</si>
  <si>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</si>
  <si>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</si>
  <si>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</si>
  <si>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</si>
  <si>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</si>
  <si>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</si>
  <si>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</si>
  <si>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</si>
  <si>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</si>
  <si>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</si>
  <si>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</si>
  <si>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</si>
  <si>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</si>
  <si>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</si>
  <si>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</si>
  <si>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</si>
  <si>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</si>
  <si>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</si>
  <si>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</si>
  <si>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</si>
  <si>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</si>
  <si>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</si>
  <si>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</si>
  <si>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</si>
  <si>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</si>
  <si>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</si>
  <si>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</si>
  <si>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</si>
  <si>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</si>
  <si>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</si>
  <si>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</si>
  <si>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</si>
  <si>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</si>
  <si>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</si>
  <si>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</si>
  <si>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</si>
  <si>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</si>
  <si>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</si>
  <si>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</si>
  <si>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</si>
  <si>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</si>
  <si>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</si>
  <si>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</si>
  <si>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</si>
  <si>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</si>
  <si>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</si>
  <si>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</si>
  <si>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</si>
  <si>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</si>
  <si>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</si>
  <si>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</si>
  <si>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</si>
  <si>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</si>
  <si>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</si>
  <si>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</si>
  <si>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</si>
  <si>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</si>
  <si>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</si>
  <si>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</si>
  <si>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</si>
  <si>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</si>
  <si>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</si>
  <si>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</si>
  <si>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</si>
  <si>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</si>
  <si>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</si>
  <si>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</si>
  <si>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</si>
  <si>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</si>
  <si>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</si>
  <si>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</si>
  <si>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</si>
  <si>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</si>
  <si>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</si>
  <si>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</si>
  <si>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</si>
  <si>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</si>
  <si>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</si>
  <si>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</si>
  <si>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</si>
  <si>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</si>
  <si>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</si>
  <si>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</si>
  <si>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</si>
  <si>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</si>
  <si>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</si>
  <si>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</si>
  <si>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</si>
  <si>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</si>
  <si>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</si>
  <si>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</si>
  <si>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</si>
  <si>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</si>
  <si>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</si>
  <si>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</si>
  <si>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</si>
  <si>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</si>
  <si>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</si>
  <si>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</si>
  <si>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</si>
  <si>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</si>
  <si>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</si>
  <si>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</si>
  <si>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</si>
  <si>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</si>
  <si>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</si>
  <si>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</si>
  <si>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</si>
  <si>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</si>
  <si>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</si>
  <si>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</si>
  <si>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</si>
  <si>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</si>
  <si>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</si>
  <si>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</si>
  <si>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</si>
  <si>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</si>
  <si>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</si>
  <si>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</si>
  <si>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</si>
  <si>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</si>
  <si>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</si>
  <si>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</si>
  <si>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</si>
  <si>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</si>
  <si>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</si>
  <si>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</si>
  <si>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</si>
  <si>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</si>
  <si>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</si>
  <si>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</si>
  <si>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</si>
  <si>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</si>
  <si>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</si>
  <si>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</si>
  <si>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</si>
  <si>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</si>
  <si>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</si>
  <si>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</si>
  <si>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</si>
  <si>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</si>
  <si>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</si>
  <si>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</si>
  <si>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</si>
  <si>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</si>
  <si>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</si>
  <si>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</si>
  <si>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</si>
  <si>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</si>
  <si>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</si>
  <si>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</si>
  <si>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</si>
  <si>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</si>
  <si>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</si>
  <si>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</si>
  <si>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</si>
  <si>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</si>
  <si>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</si>
  <si>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</si>
  <si>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</si>
  <si>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</si>
  <si>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</si>
  <si>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</si>
  <si>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</si>
  <si>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</si>
  <si>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</si>
  <si>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</si>
  <si>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</si>
  <si>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</si>
  <si>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</si>
  <si>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</si>
  <si>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</si>
  <si>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</si>
  <si>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</si>
  <si>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</si>
  <si>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</si>
  <si>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</si>
  <si>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</si>
  <si>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</si>
  <si>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</si>
  <si>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</si>
  <si>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</si>
  <si>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</si>
  <si>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</si>
  <si>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</si>
  <si>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</si>
  <si>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</si>
  <si>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</si>
  <si>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</si>
  <si>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</si>
  <si>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</si>
  <si>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</si>
  <si>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</si>
  <si>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</si>
  <si>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</si>
  <si>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</si>
  <si>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</si>
  <si>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</si>
  <si>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</si>
  <si>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</si>
  <si>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</si>
  <si>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</si>
  <si>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</si>
  <si>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</si>
  <si>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</si>
  <si>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</si>
  <si>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</si>
  <si>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</si>
  <si>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</si>
  <si>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</si>
  <si>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</si>
  <si>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</si>
  <si>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</si>
  <si>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</si>
  <si>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</si>
  <si>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</si>
  <si>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</si>
  <si>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</si>
  <si>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</si>
  <si>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</si>
  <si>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</si>
  <si>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</si>
  <si>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</si>
  <si>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</si>
  <si>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</si>
  <si>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</si>
  <si>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</si>
  <si>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</si>
  <si>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</si>
  <si>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</si>
  <si>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</si>
  <si>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</si>
  <si>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</si>
  <si>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</si>
  <si>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</si>
  <si>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</si>
  <si>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</si>
  <si>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</si>
  <si>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</si>
  <si>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</si>
  <si>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</si>
  <si>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</si>
  <si>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</si>
  <si>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</si>
  <si>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</si>
  <si>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</si>
  <si>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</si>
  <si>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</si>
  <si>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</si>
  <si>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</si>
  <si>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</si>
  <si>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</si>
  <si>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</si>
  <si>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</si>
  <si>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</si>
  <si>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</si>
  <si>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</si>
  <si>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</si>
  <si>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</si>
  <si>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</si>
  <si>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</si>
  <si>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</si>
  <si>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</si>
  <si>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</si>
  <si>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</si>
  <si>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</si>
  <si>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</si>
  <si>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</si>
  <si>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</si>
  <si>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</si>
  <si>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</si>
  <si>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</si>
  <si>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</si>
  <si>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</si>
  <si>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</si>
  <si>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</si>
  <si>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</si>
  <si>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</si>
  <si>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</si>
  <si>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</si>
  <si>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</si>
  <si>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</si>
  <si>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</si>
  <si>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</si>
  <si>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</si>
  <si>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</si>
  <si>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</si>
  <si>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</si>
  <si>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</si>
  <si>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</si>
  <si>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</si>
  <si>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</si>
  <si>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</si>
  <si>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</si>
  <si>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</si>
  <si>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</si>
  <si>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</si>
  <si>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</si>
  <si>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</si>
  <si>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</si>
  <si>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</si>
  <si>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</si>
  <si>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</si>
  <si>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</si>
  <si>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</si>
  <si>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</si>
  <si>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</si>
  <si>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</si>
  <si>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</si>
  <si>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</si>
  <si>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</si>
  <si>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</si>
  <si>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</si>
  <si>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</si>
  <si>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</si>
  <si>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</si>
  <si>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</si>
  <si>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</si>
  <si>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</si>
  <si>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</si>
  <si>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</si>
  <si>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</si>
  <si>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</si>
  <si>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</si>
  <si>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</si>
  <si>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</si>
  <si>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</si>
  <si>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</si>
  <si>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</si>
  <si>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</si>
  <si>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</si>
  <si>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</si>
  <si>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</si>
  <si>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</si>
  <si>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</si>
  <si>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</si>
  <si>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</si>
  <si>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</si>
  <si>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</si>
  <si>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</si>
  <si>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</si>
  <si>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</si>
  <si>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</si>
  <si>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</si>
  <si>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</si>
  <si>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</si>
  <si>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</si>
  <si>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</si>
  <si>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</si>
  <si>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</si>
  <si>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</si>
  <si>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</si>
  <si>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</si>
  <si>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</si>
  <si>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</si>
  <si>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</si>
  <si>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</si>
  <si>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</si>
  <si>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</si>
  <si>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</si>
  <si>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</si>
  <si>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</si>
  <si>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</si>
  <si>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</si>
  <si>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</si>
  <si>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</si>
  <si>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</si>
  <si>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</si>
  <si>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</si>
  <si>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</si>
  <si>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</si>
  <si>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</si>
  <si>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</si>
  <si>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</si>
  <si>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</si>
  <si>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</si>
  <si>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</si>
  <si>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</si>
  <si>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</si>
  <si>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</si>
  <si>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</si>
  <si>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</si>
  <si>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</si>
  <si>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</si>
  <si>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</si>
  <si>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</si>
  <si>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</si>
  <si>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</si>
  <si>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</si>
  <si>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</si>
  <si>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</si>
  <si>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</si>
  <si>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</si>
  <si>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</si>
  <si>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</si>
  <si>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</si>
  <si>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</si>
  <si>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</si>
  <si>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</si>
  <si>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</si>
  <si>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</si>
  <si>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</si>
  <si>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</si>
  <si>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</si>
  <si>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</si>
  <si>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</si>
  <si>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</si>
  <si>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</si>
  <si>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</si>
  <si>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</si>
  <si>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</si>
  <si>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</si>
  <si>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</si>
  <si>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</si>
  <si>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</si>
  <si>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</si>
  <si>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</si>
  <si>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</si>
  <si>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</si>
  <si>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</si>
  <si>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</si>
  <si>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</si>
  <si>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</si>
  <si>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</si>
  <si>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</si>
  <si>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</si>
  <si>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</si>
  <si>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</si>
  <si>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</si>
  <si>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</si>
  <si>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</si>
  <si>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</si>
  <si>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</si>
  <si>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</si>
  <si>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</si>
  <si>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</si>
  <si>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</si>
  <si>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</si>
  <si>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</si>
  <si>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</si>
  <si>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</si>
  <si>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</si>
  <si>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</si>
  <si>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</si>
  <si>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</si>
  <si>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</si>
  <si>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</si>
  <si>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</si>
  <si>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</si>
  <si>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</si>
  <si>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</si>
  <si>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</si>
  <si>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</si>
  <si>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</si>
  <si>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</si>
  <si>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</si>
  <si>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</si>
  <si>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</si>
  <si>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</si>
  <si>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</si>
  <si>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</si>
  <si>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</si>
  <si>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</si>
  <si>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</si>
  <si>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</si>
  <si>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</si>
  <si>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</si>
  <si>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</si>
  <si>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</si>
  <si>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</si>
  <si>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</si>
  <si>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</si>
  <si>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</si>
  <si>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</si>
  <si>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</si>
  <si>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</si>
  <si>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</si>
  <si>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</si>
  <si>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</si>
  <si>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</si>
  <si>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</si>
  <si>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</si>
  <si>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</si>
  <si>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</si>
  <si>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</si>
  <si>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</si>
  <si>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</si>
  <si>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</si>
  <si>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</si>
  <si>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</si>
  <si>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</si>
  <si>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</si>
  <si>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</si>
  <si>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</si>
  <si>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</si>
  <si>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</si>
  <si>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</si>
  <si>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</si>
  <si>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</si>
  <si>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</si>
  <si>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</si>
  <si>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</si>
  <si>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</si>
  <si>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</si>
  <si>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</si>
  <si>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</si>
  <si>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</si>
  <si>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</si>
  <si>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</si>
  <si>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</si>
  <si>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</si>
  <si>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</si>
  <si>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</si>
  <si>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</si>
  <si>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</si>
  <si>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</si>
  <si>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</si>
  <si>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</si>
  <si>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</si>
  <si>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</si>
  <si>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</si>
  <si>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</si>
  <si>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</si>
  <si>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</si>
  <si>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</si>
  <si>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</si>
  <si>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</si>
  <si>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</si>
  <si>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</si>
  <si>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</si>
  <si>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</si>
  <si>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</si>
  <si>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</si>
  <si>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</si>
  <si>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</si>
  <si>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</si>
  <si>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</si>
  <si>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</si>
  <si>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</si>
  <si>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</si>
  <si>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</si>
  <si>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</si>
  <si>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</si>
  <si>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</si>
  <si>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</si>
  <si>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</si>
  <si>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</si>
  <si>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</si>
  <si>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</si>
  <si>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</si>
  <si>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</si>
  <si>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</si>
  <si>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</si>
  <si>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</si>
  <si>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</si>
  <si>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</si>
  <si>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</si>
  <si>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</si>
  <si>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</si>
  <si>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</si>
  <si>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</si>
  <si>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</si>
  <si>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</si>
  <si>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</si>
  <si>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</si>
  <si>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</si>
  <si>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</si>
  <si>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</si>
  <si>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</si>
  <si>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</si>
  <si>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</si>
  <si>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</si>
  <si>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</si>
  <si>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</si>
  <si>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</si>
  <si>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</si>
  <si>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</si>
  <si>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</si>
  <si>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</si>
  <si>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</si>
  <si>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</si>
  <si>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</si>
  <si>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</si>
  <si>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</si>
  <si>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</si>
  <si>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</si>
  <si>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</si>
  <si>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</si>
  <si>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</si>
  <si>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</si>
  <si>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</si>
  <si>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</si>
  <si>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</si>
  <si>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</si>
  <si>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</si>
  <si>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</si>
  <si>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</si>
  <si>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</si>
  <si>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</si>
  <si>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</si>
  <si>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</si>
  <si>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</si>
  <si>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</si>
  <si>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</si>
  <si>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</si>
  <si>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</si>
  <si>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</si>
  <si>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</si>
  <si>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</si>
  <si>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</si>
  <si>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</si>
  <si>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</si>
  <si>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</si>
  <si>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</si>
  <si>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</si>
  <si>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</si>
  <si>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</si>
  <si>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</si>
  <si>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</si>
  <si>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</si>
  <si>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</si>
  <si>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</si>
  <si>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</si>
  <si>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</si>
  <si>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</si>
  <si>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</si>
  <si>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</si>
  <si>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</si>
  <si>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</si>
  <si>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</si>
  <si>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</si>
  <si>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</si>
  <si>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</si>
  <si>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</si>
  <si>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</si>
  <si>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</si>
  <si>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</si>
  <si>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</si>
  <si>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</si>
  <si>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</si>
  <si>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</si>
  <si>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</si>
  <si>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</si>
  <si>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</si>
  <si>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</si>
  <si>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</si>
  <si>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</si>
  <si>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</si>
  <si>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</si>
  <si>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</si>
  <si>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</si>
  <si>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</si>
  <si>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</si>
  <si>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</si>
  <si>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</si>
  <si>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</si>
  <si>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</si>
  <si>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</si>
  <si>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</si>
  <si>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</si>
  <si>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</si>
  <si>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</si>
  <si>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</si>
  <si>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</si>
  <si>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</si>
  <si>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</si>
  <si>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</si>
  <si>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</si>
  <si>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</si>
  <si>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</si>
  <si>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</si>
  <si>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</si>
  <si>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</si>
  <si>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</si>
  <si>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</si>
  <si>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</si>
  <si>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</si>
  <si>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</si>
  <si>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</si>
  <si>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</si>
  <si>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</si>
  <si>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</si>
  <si>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</si>
  <si>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</si>
  <si>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</si>
  <si>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</si>
  <si>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</si>
  <si>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</si>
  <si>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</si>
  <si>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</si>
  <si>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</si>
  <si>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</si>
  <si>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</si>
  <si>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</si>
  <si>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</si>
  <si>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</si>
  <si>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</si>
  <si>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</si>
  <si>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</si>
  <si>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</si>
  <si>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</si>
  <si>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</si>
  <si>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</si>
  <si>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</si>
  <si>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</si>
  <si>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</si>
  <si>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</si>
  <si>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</si>
  <si>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</si>
  <si>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</si>
  <si>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</si>
  <si>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</si>
  <si>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</si>
  <si>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</si>
  <si>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</si>
  <si>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</si>
  <si>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</si>
  <si>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</si>
  <si>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</si>
  <si>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</si>
  <si>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</si>
  <si>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</si>
  <si>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</si>
  <si>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</si>
  <si>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</si>
  <si>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</si>
  <si>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</si>
  <si>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</si>
  <si>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</si>
  <si>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</si>
  <si>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</si>
  <si>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</si>
  <si>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</si>
  <si>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</si>
  <si>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</si>
  <si>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</si>
  <si>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</si>
  <si>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</si>
  <si>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</si>
  <si>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</si>
  <si>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</si>
  <si>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</si>
  <si>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</si>
  <si>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</si>
  <si>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</si>
  <si>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</si>
  <si>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</si>
  <si>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</si>
  <si>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</si>
  <si>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</si>
  <si>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</si>
  <si>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</si>
  <si>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</si>
  <si>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</si>
  <si>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</si>
  <si>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</si>
  <si>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</si>
  <si>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</si>
  <si>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</si>
  <si>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</si>
  <si>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</si>
  <si>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</si>
  <si>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</si>
  <si>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</si>
  <si>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</si>
  <si>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</si>
  <si>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</si>
  <si>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</si>
  <si>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</si>
  <si>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</si>
  <si>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</si>
  <si>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</si>
  <si>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</si>
  <si>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</si>
  <si>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</si>
  <si>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</si>
  <si>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</si>
  <si>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</si>
  <si>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</si>
  <si>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</si>
  <si>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</si>
  <si>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</si>
  <si>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</si>
  <si>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</si>
  <si>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</si>
  <si>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</si>
  <si>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</si>
  <si>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</si>
  <si>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</si>
  <si>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</si>
  <si>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</si>
  <si>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</si>
  <si>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</si>
  <si>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</si>
  <si>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</si>
  <si>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</si>
  <si>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</si>
  <si>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</si>
  <si>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</si>
  <si>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</si>
  <si>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</si>
  <si>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</si>
  <si>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</si>
  <si>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</si>
  <si>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</si>
  <si>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</si>
  <si>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</si>
  <si>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</si>
  <si>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</si>
  <si>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</si>
  <si>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</si>
  <si>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</si>
  <si>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</si>
  <si>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</si>
  <si>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</si>
  <si>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</si>
  <si>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</si>
  <si>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</si>
  <si>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</si>
  <si>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</si>
  <si>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</si>
  <si>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</si>
  <si>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</si>
  <si>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</si>
  <si>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</si>
  <si>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</si>
  <si>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</si>
  <si>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</si>
  <si>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</si>
  <si>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</si>
  <si>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</si>
  <si>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</si>
  <si>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</si>
  <si>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</si>
  <si>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</si>
  <si>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</si>
  <si>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</si>
  <si>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</si>
  <si>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</si>
  <si>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</si>
  <si>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</si>
  <si>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</si>
  <si>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</si>
  <si>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</si>
  <si>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</si>
  <si>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</si>
  <si>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</si>
  <si>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</si>
  <si>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</si>
  <si>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</si>
  <si>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</si>
  <si>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</si>
  <si>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</si>
  <si>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</si>
  <si>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</si>
  <si>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</si>
  <si>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</si>
  <si>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</si>
  <si>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</si>
  <si>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</si>
  <si>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</si>
  <si>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</si>
  <si>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</si>
  <si>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</si>
  <si>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</si>
  <si>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</si>
  <si>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</si>
  <si>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</si>
  <si>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</si>
  <si>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</si>
  <si>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</si>
  <si>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</si>
  <si>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</si>
  <si>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</si>
  <si>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</si>
  <si>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</si>
  <si>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</si>
  <si>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</si>
  <si>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</si>
  <si>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</si>
  <si>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</si>
  <si>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</si>
  <si>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</si>
  <si>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</si>
  <si>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</si>
  <si>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</si>
  <si>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</si>
  <si>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</si>
  <si>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</si>
  <si>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</si>
  <si>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</si>
  <si>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</si>
  <si>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</si>
  <si>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</si>
  <si>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</si>
  <si>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</si>
  <si>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</si>
  <si>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</si>
  <si>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</si>
  <si>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</si>
  <si>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</si>
  <si>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</si>
  <si>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</si>
  <si>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</si>
  <si>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</si>
  <si>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</si>
  <si>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</si>
  <si>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</si>
  <si>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</si>
  <si>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</si>
  <si>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</si>
  <si>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</si>
  <si>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</si>
  <si>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</si>
  <si>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</si>
  <si>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</si>
  <si>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</si>
  <si>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</si>
  <si>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</si>
  <si>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</si>
  <si>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</si>
  <si>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</si>
  <si>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</si>
  <si>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</si>
  <si>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</si>
  <si>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</si>
  <si>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</si>
  <si>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</si>
  <si>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</si>
  <si>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</si>
  <si>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</si>
  <si>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</si>
  <si>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</si>
  <si>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</si>
  <si>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</si>
  <si>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</si>
  <si>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</si>
  <si>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</si>
  <si>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</si>
  <si>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</si>
  <si>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</si>
  <si>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</si>
  <si>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</si>
  <si>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</si>
  <si>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</si>
  <si>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</si>
  <si>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</si>
  <si>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</si>
  <si>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</si>
  <si>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</si>
  <si>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</si>
  <si>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</si>
  <si>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</si>
  <si>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</si>
  <si>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</si>
  <si>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</si>
  <si>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</si>
  <si>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</si>
  <si>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</si>
  <si>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</si>
  <si>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</si>
  <si>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</si>
  <si>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</si>
  <si>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</si>
  <si>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</si>
  <si>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</si>
  <si>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</si>
  <si>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</si>
  <si>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</si>
  <si>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</si>
  <si>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</si>
  <si>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</si>
  <si>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</si>
  <si>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</si>
  <si>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</si>
  <si>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</si>
  <si>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</si>
  <si>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</si>
  <si>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</si>
  <si>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</si>
  <si>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</si>
  <si>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</si>
  <si>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</si>
  <si>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</si>
  <si>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</si>
  <si>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</si>
  <si>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</si>
  <si>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</si>
  <si>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</si>
  <si>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</si>
  <si>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</si>
  <si>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</si>
  <si>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</si>
  <si>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</si>
  <si>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</si>
  <si>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</si>
  <si>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</si>
  <si>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</si>
  <si>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</si>
  <si>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</si>
  <si>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</si>
  <si>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</si>
  <si>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</si>
  <si>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</si>
  <si>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</si>
  <si>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</si>
  <si>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</si>
  <si>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</si>
  <si>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</si>
  <si>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</si>
  <si>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</si>
  <si>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</si>
  <si>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</si>
  <si>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</si>
  <si>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</si>
  <si>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</si>
  <si>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</si>
  <si>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</si>
  <si>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</si>
  <si>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</si>
  <si>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</si>
  <si>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</si>
  <si>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</si>
  <si>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</si>
  <si>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</si>
  <si>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</si>
  <si>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</si>
  <si>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</si>
  <si>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</si>
  <si>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</si>
  <si>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</si>
  <si>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</si>
  <si>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</si>
  <si>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</si>
  <si>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</si>
  <si>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</si>
  <si>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</si>
  <si>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</si>
  <si>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</si>
  <si>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</si>
  <si>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</si>
  <si>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</si>
  <si>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</si>
  <si>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</si>
  <si>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</si>
  <si>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</si>
  <si>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</si>
  <si>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</si>
  <si>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</si>
  <si>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</si>
  <si>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</si>
  <si>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</si>
  <si>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</si>
  <si>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</si>
  <si>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</si>
  <si>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</si>
  <si>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</si>
  <si>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</si>
  <si>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</si>
  <si>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</si>
  <si>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</si>
  <si>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</si>
  <si>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</si>
  <si>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</si>
  <si>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</si>
  <si>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</si>
  <si>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</si>
  <si>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</si>
  <si>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</si>
  <si>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</si>
  <si>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</si>
  <si>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</si>
  <si>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</si>
  <si>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</si>
  <si>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</si>
  <si>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</si>
  <si>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</si>
  <si>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</si>
  <si>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</si>
  <si>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</si>
  <si>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</si>
  <si>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</si>
  <si>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</si>
  <si>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</si>
  <si>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</si>
  <si>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</si>
  <si>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</si>
  <si>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</si>
  <si>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</si>
  <si>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</si>
  <si>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</si>
  <si>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</si>
  <si>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</si>
  <si>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</si>
  <si>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</si>
  <si>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</si>
  <si>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</si>
  <si>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</si>
  <si>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</si>
  <si>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</si>
  <si>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</si>
  <si>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</si>
  <si>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</si>
  <si>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</si>
  <si>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</si>
  <si>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</si>
  <si>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</si>
  <si>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</si>
  <si>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</si>
  <si>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</si>
  <si>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</si>
  <si>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</si>
  <si>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</si>
  <si>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</si>
  <si>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</si>
  <si>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</si>
  <si>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</si>
  <si>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</si>
  <si>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</si>
  <si>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</si>
  <si>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</si>
  <si>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</si>
  <si>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</si>
  <si>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</si>
  <si>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</si>
  <si>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</si>
  <si>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</si>
  <si>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</si>
  <si>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</si>
  <si>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</si>
  <si>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</si>
  <si>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</si>
  <si>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</si>
  <si>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</si>
  <si>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</si>
  <si>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</si>
  <si>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</si>
  <si>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</si>
  <si>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</si>
  <si>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</si>
  <si>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</si>
  <si>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</si>
  <si>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</si>
  <si>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</si>
  <si>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</si>
  <si>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</si>
  <si>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</si>
  <si>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</si>
  <si>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</si>
  <si>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</si>
  <si>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</si>
  <si>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</si>
  <si>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</si>
  <si>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</si>
  <si>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</si>
  <si>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</si>
  <si>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</si>
  <si>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</si>
  <si>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</si>
  <si>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</si>
  <si>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</si>
  <si>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</si>
  <si>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</si>
  <si>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</si>
  <si>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</si>
  <si>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</si>
  <si>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</si>
  <si>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</si>
  <si>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</si>
  <si>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</si>
  <si>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</si>
  <si>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</si>
  <si>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</si>
  <si>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</si>
  <si>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</si>
  <si>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</si>
  <si>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</si>
  <si>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</si>
  <si>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</si>
  <si>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</si>
  <si>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</si>
  <si>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</si>
  <si>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</si>
  <si>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</si>
  <si>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</si>
  <si>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</si>
  <si>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</si>
  <si>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</si>
  <si>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</si>
  <si>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</si>
  <si>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</si>
  <si>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</si>
  <si>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</si>
  <si>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</si>
  <si>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</si>
  <si>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</si>
  <si>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</si>
  <si>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</si>
  <si>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</si>
  <si>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</si>
  <si>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</si>
  <si>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</si>
  <si>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</si>
  <si>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</si>
  <si>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</si>
  <si>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</si>
  <si>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</si>
  <si>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</si>
  <si>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</si>
  <si>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</si>
  <si>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</si>
  <si>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</si>
  <si>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</si>
  <si>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</si>
  <si>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</si>
  <si>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</si>
  <si>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</si>
  <si>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</si>
  <si>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</si>
  <si>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</si>
  <si>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</si>
  <si>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</si>
  <si>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</si>
  <si>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</si>
  <si>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</si>
  <si>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</si>
  <si>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</si>
  <si>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</si>
  <si>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</si>
  <si>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</si>
  <si>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</si>
  <si>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</si>
  <si>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</si>
  <si>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</si>
  <si>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</si>
  <si>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</si>
  <si>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</si>
  <si>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</si>
  <si>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</si>
  <si>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</si>
  <si>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</si>
  <si>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</si>
  <si>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</si>
  <si>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</si>
  <si>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</si>
  <si>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</si>
  <si>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</si>
  <si>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</si>
  <si>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</si>
  <si>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</si>
  <si>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</si>
  <si>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</si>
  <si>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</si>
  <si>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</si>
  <si>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</si>
  <si>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</si>
  <si>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</si>
  <si>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</si>
  <si>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</si>
  <si>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</si>
  <si>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</si>
  <si>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</si>
  <si>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</si>
  <si>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</si>
  <si>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</si>
  <si>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</si>
  <si>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</si>
  <si>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</si>
  <si>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</si>
  <si>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</si>
  <si>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</si>
  <si>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</si>
  <si>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</si>
  <si>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</si>
  <si>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</si>
  <si>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</si>
  <si>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</si>
  <si>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</si>
  <si>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</si>
  <si>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</si>
  <si>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</si>
  <si>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</si>
  <si>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</si>
  <si>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</si>
  <si>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</si>
  <si>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</si>
  <si>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</si>
  <si>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</si>
  <si>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</si>
  <si>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</si>
  <si>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</si>
  <si>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</si>
  <si>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</si>
  <si>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</si>
  <si>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</si>
  <si>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</si>
  <si>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</si>
  <si>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</si>
  <si>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</si>
  <si>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</si>
  <si>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</si>
  <si>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</si>
  <si>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</si>
  <si>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</si>
  <si>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</si>
  <si>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</si>
  <si>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</si>
  <si>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</si>
  <si>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</si>
  <si>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</si>
  <si>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</si>
  <si>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</si>
  <si>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</si>
  <si>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</si>
  <si>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</si>
  <si>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</si>
  <si>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</si>
  <si>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</si>
  <si>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</si>
  <si>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</si>
  <si>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</si>
  <si>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</si>
  <si>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</si>
  <si>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</si>
  <si>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</si>
  <si>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</si>
  <si>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</si>
  <si>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</si>
  <si>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</si>
  <si>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</si>
  <si>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</si>
  <si>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</si>
  <si>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</si>
  <si>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</si>
  <si>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</si>
  <si>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</si>
  <si>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</si>
  <si>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</si>
  <si>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</si>
  <si>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</si>
  <si>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</si>
  <si>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</si>
  <si>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</si>
  <si>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</si>
  <si>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</si>
  <si>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</si>
  <si>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</si>
  <si>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</si>
  <si>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</si>
  <si>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</si>
  <si>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</si>
  <si>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</si>
  <si>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</si>
  <si>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</si>
  <si>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</si>
  <si>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</si>
  <si>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</si>
  <si>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</si>
  <si>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</si>
  <si>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</si>
  <si>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</si>
  <si>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</si>
  <si>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</si>
  <si>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</si>
  <si>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</si>
  <si>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</si>
  <si>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</si>
  <si>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</si>
  <si>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</si>
  <si>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</si>
  <si>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</si>
  <si>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</si>
  <si>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</si>
  <si>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</si>
  <si>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</si>
  <si>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</si>
  <si>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</si>
  <si>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</si>
  <si>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</si>
  <si>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</si>
  <si>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</si>
  <si>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</si>
  <si>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</si>
  <si>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</si>
  <si>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</si>
  <si>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</si>
  <si>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</si>
  <si>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</si>
  <si>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</si>
  <si>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</si>
  <si>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</si>
  <si>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</si>
  <si>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</si>
  <si>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</si>
  <si>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</si>
  <si>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</si>
  <si>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</si>
  <si>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</si>
  <si>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</si>
  <si>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</si>
  <si>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</si>
  <si>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</si>
  <si>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</si>
  <si>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</si>
  <si>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</si>
  <si>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</si>
  <si>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</si>
  <si>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</si>
  <si>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</si>
  <si>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</si>
  <si>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</si>
  <si>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</si>
  <si>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</si>
  <si>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</si>
  <si>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</si>
  <si>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</si>
  <si>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</si>
  <si>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</si>
  <si>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</si>
  <si>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</si>
  <si>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</si>
  <si>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</si>
  <si>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</si>
  <si>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</si>
  <si>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</si>
  <si>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</si>
  <si>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</si>
  <si>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</si>
  <si>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</si>
  <si>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</si>
  <si>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</si>
  <si>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</si>
  <si>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</si>
  <si>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</si>
  <si>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</si>
  <si>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</si>
  <si>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</si>
  <si>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</si>
  <si>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</si>
  <si>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</si>
  <si>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</si>
  <si>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</si>
  <si>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</si>
  <si>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</si>
  <si>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</si>
  <si>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</si>
  <si>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</si>
  <si>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</si>
  <si>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</si>
  <si>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</si>
  <si>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</si>
  <si>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</si>
  <si>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</si>
  <si>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</si>
  <si>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</si>
  <si>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</si>
  <si>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</si>
  <si>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</si>
  <si>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</si>
  <si>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</si>
  <si>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</si>
  <si>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</si>
  <si>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</si>
  <si>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</si>
  <si>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</si>
  <si>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</si>
  <si>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</si>
  <si>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</si>
  <si>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</si>
  <si>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</si>
  <si>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</si>
  <si>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</si>
  <si>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</si>
  <si>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</si>
  <si>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</si>
  <si>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</si>
  <si>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</si>
  <si>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</si>
  <si>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</si>
  <si>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</si>
  <si>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</si>
  <si>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</si>
  <si>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</si>
  <si>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</si>
  <si>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</si>
  <si>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</si>
  <si>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</si>
  <si>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</si>
  <si>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</si>
  <si>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</si>
  <si>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</si>
  <si>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</si>
  <si>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</si>
  <si>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</si>
  <si>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</si>
  <si>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</si>
  <si>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</si>
  <si>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</si>
  <si>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</si>
  <si>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</si>
  <si>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</si>
  <si>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</si>
  <si>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</si>
  <si>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</si>
  <si>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</si>
  <si>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</si>
  <si>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</si>
  <si>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</si>
  <si>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</si>
  <si>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</si>
  <si>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</si>
  <si>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</si>
  <si>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</si>
  <si>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</si>
  <si>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</si>
  <si>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</si>
  <si>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</si>
  <si>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</si>
  <si>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</si>
  <si>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</si>
  <si>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</si>
  <si>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</si>
  <si>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</si>
  <si>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</si>
  <si>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</si>
  <si>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</si>
  <si>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</si>
  <si>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</si>
  <si>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</si>
  <si>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</si>
  <si>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</si>
  <si>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</si>
  <si>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</si>
  <si>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</si>
  <si>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</si>
  <si>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</si>
  <si>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</si>
  <si>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</si>
  <si>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</si>
  <si>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</si>
  <si>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</si>
  <si>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</si>
  <si>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</si>
  <si>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</si>
  <si>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</si>
  <si>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</si>
  <si>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</si>
  <si>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</si>
  <si>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</si>
  <si>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</si>
  <si>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</si>
  <si>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</si>
  <si>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</si>
  <si>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</si>
  <si>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</si>
  <si>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</si>
  <si>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</si>
  <si>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</si>
  <si>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</si>
  <si>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</si>
  <si>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</si>
  <si>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</si>
  <si>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</si>
  <si>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</si>
  <si>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</si>
  <si>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</si>
  <si>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</si>
  <si>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</si>
  <si>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</si>
  <si>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</si>
  <si>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</si>
  <si>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</si>
  <si>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</si>
  <si>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</si>
  <si>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</si>
  <si>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</si>
  <si>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</si>
  <si>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</si>
  <si>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</si>
  <si>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</si>
  <si>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</si>
  <si>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</si>
  <si>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</si>
  <si>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</si>
  <si>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</si>
  <si>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</si>
  <si>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</si>
  <si>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</si>
  <si>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</si>
  <si>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</si>
  <si>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</si>
  <si>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</si>
  <si>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</si>
  <si>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</si>
  <si>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</si>
  <si>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</si>
  <si>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</si>
  <si>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</si>
  <si>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</si>
  <si>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</si>
  <si>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</si>
  <si>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</si>
  <si>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</si>
  <si>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</si>
  <si>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</si>
  <si>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</si>
  <si>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</si>
  <si>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</si>
  <si>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</si>
  <si>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</si>
  <si>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</si>
  <si>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</si>
  <si>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</si>
  <si>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</si>
  <si>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</si>
  <si>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</si>
  <si>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</si>
  <si>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</si>
  <si>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</si>
  <si>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</si>
  <si>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</si>
  <si>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</si>
  <si>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</si>
  <si>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</si>
  <si>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</si>
  <si>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</si>
  <si>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</si>
  <si>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</si>
  <si>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</si>
  <si>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</si>
  <si>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</si>
  <si>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</si>
  <si>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</si>
  <si>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</si>
  <si>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</si>
  <si>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</si>
  <si>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</si>
  <si>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</si>
  <si>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</si>
  <si>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</si>
  <si>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</si>
  <si>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</si>
  <si>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</si>
  <si>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</si>
  <si>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</si>
  <si>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</si>
  <si>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</si>
  <si>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</si>
  <si>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</si>
  <si>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</si>
  <si>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</si>
  <si>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</si>
  <si>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</si>
  <si>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</si>
  <si>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</si>
  <si>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</si>
  <si>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</si>
  <si>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</si>
  <si>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</si>
  <si>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</si>
  <si>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</si>
  <si>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</si>
  <si>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</si>
  <si>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</si>
  <si>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</si>
  <si>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</si>
  <si>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</si>
  <si>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</si>
  <si>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</si>
  <si>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</si>
  <si>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</si>
  <si>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</si>
  <si>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</si>
  <si>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</si>
  <si>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</si>
  <si>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</si>
  <si>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</si>
  <si>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</si>
  <si>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</si>
  <si>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</si>
  <si>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</si>
  <si>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</si>
  <si>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</si>
  <si>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</si>
  <si>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</si>
  <si>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</si>
  <si>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</si>
  <si>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</si>
  <si>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</si>
  <si>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</si>
  <si>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</si>
  <si>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</si>
  <si>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</si>
  <si>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</si>
  <si>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</si>
  <si>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</si>
  <si>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</si>
  <si>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</si>
  <si>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</si>
  <si>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</si>
  <si>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</si>
  <si>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</si>
  <si>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</si>
  <si>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</si>
  <si>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</si>
  <si>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</si>
  <si>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</si>
  <si>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</si>
  <si>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</si>
  <si>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</si>
  <si>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</si>
  <si>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</si>
  <si>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</si>
  <si>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</si>
  <si>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</si>
  <si>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</si>
  <si>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</si>
  <si>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</si>
  <si>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</si>
  <si>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</si>
  <si>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</si>
  <si>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</si>
  <si>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</si>
  <si>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</si>
  <si>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</si>
  <si>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</si>
  <si>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</si>
  <si>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</si>
  <si>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</si>
  <si>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</si>
  <si>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</si>
  <si>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</si>
  <si>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</si>
  <si>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</si>
  <si>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</si>
  <si>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</si>
  <si>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</si>
  <si>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</si>
  <si>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</si>
  <si>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</si>
  <si>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</si>
  <si>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</si>
  <si>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</si>
  <si>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</si>
  <si>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</si>
  <si>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</si>
  <si>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</si>
  <si>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</si>
  <si>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</si>
  <si>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</si>
  <si>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</si>
  <si>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</si>
  <si>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</si>
  <si>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</si>
  <si>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</si>
  <si>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</si>
  <si>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</si>
  <si>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</si>
  <si>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</si>
  <si>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</si>
  <si>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</si>
  <si>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</si>
  <si>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</si>
  <si>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</si>
  <si>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</si>
  <si>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</si>
  <si>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</si>
  <si>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</si>
  <si>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</si>
  <si>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</si>
  <si>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</si>
  <si>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</si>
  <si>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</si>
  <si>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</si>
  <si>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</si>
  <si>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</si>
  <si>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</si>
  <si>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</si>
  <si>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</si>
  <si>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</si>
  <si>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</si>
  <si>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</si>
  <si>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</si>
  <si>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</si>
  <si>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</si>
  <si>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</si>
  <si>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</si>
  <si>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</si>
  <si>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</si>
  <si>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</si>
  <si>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</si>
  <si>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</si>
  <si>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</si>
  <si>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</si>
  <si>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</si>
  <si>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</si>
  <si>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</si>
  <si>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</si>
  <si>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</si>
  <si>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</si>
  <si>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</si>
  <si>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</si>
  <si>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</si>
  <si>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</si>
  <si>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</si>
  <si>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</si>
  <si>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</si>
  <si>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</si>
  <si>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</si>
  <si>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</si>
  <si>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</si>
  <si>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</si>
  <si>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</si>
  <si>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</si>
  <si>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</si>
  <si>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</si>
  <si>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</si>
  <si>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</si>
  <si>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</si>
  <si>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</si>
  <si>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</si>
  <si>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</si>
  <si>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</si>
  <si>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</si>
  <si>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</si>
  <si>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</si>
  <si>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</si>
  <si>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</si>
  <si>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</si>
  <si>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</si>
  <si>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</si>
  <si>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</si>
  <si>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</si>
  <si>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</si>
  <si>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</si>
  <si>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</si>
  <si>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</si>
  <si>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</si>
  <si>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</si>
  <si>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</si>
  <si>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</si>
  <si>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</si>
  <si>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</si>
  <si>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</si>
  <si>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</si>
  <si>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</si>
  <si>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</si>
  <si>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</si>
  <si>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</si>
  <si>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</si>
  <si>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</si>
  <si>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</si>
  <si>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</si>
  <si>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</si>
  <si>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</si>
  <si>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</si>
  <si>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</si>
  <si>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</si>
  <si>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</si>
  <si>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</si>
  <si>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</si>
  <si>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</si>
  <si>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</si>
  <si>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</si>
  <si>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</si>
  <si>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</si>
  <si>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</si>
  <si>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</si>
  <si>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</si>
  <si>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</si>
  <si>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</si>
  <si>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</si>
  <si>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</si>
  <si>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</si>
  <si>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</si>
  <si>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</si>
  <si>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</si>
  <si>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</si>
  <si>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</si>
  <si>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</si>
  <si>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</si>
  <si>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</si>
  <si>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</si>
  <si>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</si>
  <si>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</si>
  <si>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</si>
  <si>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</si>
  <si>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</si>
  <si>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</si>
  <si>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</si>
  <si>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</si>
  <si>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</si>
  <si>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</si>
  <si>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</si>
  <si>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</si>
  <si>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</si>
  <si>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</si>
  <si>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</si>
  <si>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</si>
  <si>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</si>
  <si>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</si>
  <si>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</si>
  <si>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</si>
  <si>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</si>
  <si>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</si>
  <si>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</si>
  <si>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</si>
  <si>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</si>
  <si>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</si>
  <si>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</si>
  <si>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</si>
  <si>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</si>
  <si>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</si>
  <si>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</si>
  <si>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</si>
  <si>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</si>
  <si>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</si>
  <si>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</si>
  <si>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</si>
  <si>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</si>
  <si>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</si>
  <si>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</si>
  <si>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</si>
  <si>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</si>
  <si>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</si>
  <si>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</si>
  <si>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</si>
  <si>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</si>
  <si>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</si>
  <si>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</si>
  <si>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</si>
  <si>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</si>
  <si>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</si>
  <si>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</si>
  <si>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</si>
  <si>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</si>
  <si>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</si>
  <si>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</si>
  <si>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</si>
  <si>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</si>
  <si>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</si>
  <si>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</si>
  <si>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</si>
  <si>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</si>
  <si>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</si>
  <si>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</si>
  <si>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</si>
  <si>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</si>
  <si>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</si>
  <si>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</si>
  <si>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</si>
  <si>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</si>
  <si>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</si>
  <si>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</si>
  <si>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</si>
  <si>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</si>
  <si>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</si>
  <si>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</si>
  <si>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</si>
  <si>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</si>
  <si>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</si>
  <si>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</si>
  <si>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</si>
  <si>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</si>
  <si>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</si>
  <si>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</si>
  <si>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</si>
  <si>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</si>
  <si>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</si>
  <si>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</si>
  <si>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</si>
  <si>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</si>
  <si>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</si>
  <si>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</si>
  <si>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</si>
  <si>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</si>
  <si>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</si>
  <si>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</si>
  <si>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</si>
  <si>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</si>
  <si>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</si>
  <si>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</si>
  <si>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</si>
  <si>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</si>
  <si>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</si>
  <si>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</si>
  <si>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</si>
  <si>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</si>
  <si>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</si>
  <si>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</si>
  <si>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</si>
  <si>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</si>
  <si>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</si>
  <si>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</si>
  <si>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</si>
  <si>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</si>
  <si>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</si>
  <si>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</si>
  <si>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</si>
  <si>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</si>
  <si>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</si>
  <si>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</si>
  <si>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</si>
  <si>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</si>
  <si>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</si>
  <si>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</si>
  <si>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</si>
  <si>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</si>
  <si>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</si>
  <si>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</si>
  <si>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</si>
  <si>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</si>
  <si>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</si>
  <si>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</si>
  <si>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</si>
  <si>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</si>
  <si>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</si>
  <si>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</si>
  <si>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</si>
  <si>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</si>
  <si>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</si>
  <si>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</si>
  <si>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</si>
  <si>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</si>
  <si>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</si>
  <si>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</si>
  <si>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</si>
  <si>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</si>
  <si>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</si>
  <si>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</si>
  <si>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</si>
  <si>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</si>
  <si>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</si>
  <si>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</si>
  <si>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</si>
  <si>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</si>
  <si>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</si>
  <si>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</si>
  <si>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</si>
  <si>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</si>
  <si>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</si>
  <si>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</si>
  <si>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</si>
  <si>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</si>
  <si>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</si>
  <si>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</si>
  <si>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</si>
  <si>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</si>
  <si>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</si>
  <si>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</si>
  <si>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</si>
  <si>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</si>
  <si>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</si>
  <si>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</si>
  <si>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</si>
  <si>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</si>
  <si>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</si>
  <si>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</si>
  <si>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</si>
  <si>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</si>
  <si>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</si>
  <si>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</si>
  <si>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</si>
  <si>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</si>
  <si>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</si>
  <si>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</si>
  <si>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</si>
  <si>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</si>
  <si>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</si>
  <si>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</si>
  <si>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</si>
  <si>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</si>
  <si>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</si>
  <si>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</si>
  <si>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</si>
  <si>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</si>
  <si>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</si>
  <si>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</si>
  <si>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</si>
  <si>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</si>
  <si>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</si>
  <si>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</si>
  <si>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</si>
  <si>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</si>
  <si>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</si>
  <si>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</si>
  <si>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</si>
  <si>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</si>
  <si>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</si>
  <si>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</si>
  <si>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</si>
  <si>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</si>
  <si>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</si>
  <si>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</si>
  <si>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</si>
  <si>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</si>
  <si>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</si>
  <si>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</si>
  <si>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</si>
  <si>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</si>
  <si>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</si>
  <si>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</si>
  <si>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</si>
  <si>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</si>
  <si>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</si>
  <si>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</si>
  <si>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</si>
  <si>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</si>
  <si>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</si>
  <si>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</si>
  <si>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</si>
  <si>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</si>
  <si>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</si>
  <si>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</si>
  <si>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</si>
  <si>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</si>
  <si>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</si>
  <si>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</si>
  <si>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</si>
  <si>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</si>
  <si>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</si>
  <si>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</si>
  <si>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</si>
  <si>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</si>
  <si>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</si>
  <si>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</si>
  <si>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</si>
  <si>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</si>
  <si>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</si>
  <si>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</si>
  <si>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</si>
  <si>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</si>
  <si>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</si>
  <si>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</si>
  <si>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</si>
  <si>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</si>
  <si>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</si>
  <si>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</si>
  <si>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</si>
  <si>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</si>
  <si>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</si>
  <si>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</si>
  <si>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</si>
  <si>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</si>
  <si>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</si>
  <si>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</si>
  <si>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</si>
  <si>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</si>
  <si>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</si>
  <si>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</si>
  <si>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</si>
  <si>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</si>
  <si>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</si>
  <si>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</si>
  <si>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</si>
  <si>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</si>
  <si>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</si>
  <si>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</si>
  <si>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</si>
  <si>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</si>
  <si>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</si>
  <si>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</si>
  <si>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</si>
  <si>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</si>
  <si>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</si>
  <si>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</si>
  <si>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</si>
  <si>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</si>
  <si>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</si>
  <si>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</si>
  <si>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</si>
  <si>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</si>
  <si>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</si>
  <si>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</si>
  <si>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</si>
  <si>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</si>
  <si>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</si>
  <si>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</si>
  <si>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</si>
  <si>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</si>
  <si>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</si>
  <si>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</si>
  <si>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</si>
  <si>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</si>
  <si>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</si>
  <si>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</si>
  <si>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</si>
  <si>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</si>
  <si>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</si>
  <si>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</si>
  <si>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</si>
  <si>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</si>
  <si>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</si>
  <si>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</si>
  <si>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</si>
  <si>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</si>
  <si>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</si>
  <si>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</si>
  <si>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</si>
  <si>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</si>
  <si>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</si>
  <si>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</si>
  <si>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</si>
  <si>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</si>
  <si>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</si>
  <si>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</si>
  <si>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</si>
  <si>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</si>
  <si>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</si>
  <si>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</si>
  <si>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</si>
  <si>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</si>
  <si>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</si>
  <si>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</si>
  <si>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</si>
  <si>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</si>
  <si>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</si>
  <si>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</si>
  <si>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</si>
  <si>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</si>
  <si>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</si>
  <si>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</si>
  <si>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</si>
  <si>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</si>
  <si>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</si>
  <si>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</si>
  <si>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</si>
  <si>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</si>
  <si>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</si>
  <si>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</si>
  <si>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</si>
  <si>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</si>
  <si>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</si>
  <si>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</si>
  <si>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</si>
  <si>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</si>
  <si>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</si>
  <si>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</si>
  <si>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</si>
  <si>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</si>
  <si>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</si>
  <si>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</si>
  <si>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</si>
  <si>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</si>
  <si>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</si>
  <si>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</si>
  <si>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</si>
  <si>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</si>
  <si>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</si>
  <si>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</si>
  <si>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</si>
  <si>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</si>
  <si>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</si>
  <si>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</si>
  <si>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</si>
  <si>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</si>
  <si>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</si>
  <si>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</si>
  <si>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</si>
  <si>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</si>
  <si>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</si>
  <si>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</si>
  <si>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</si>
  <si>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</si>
  <si>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</si>
  <si>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</si>
  <si>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</si>
  <si>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</si>
  <si>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</si>
  <si>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</si>
  <si>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</si>
  <si>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</si>
  <si>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</si>
  <si>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</si>
  <si>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</si>
  <si>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</si>
  <si>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</si>
  <si>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</si>
  <si>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</si>
  <si>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</si>
  <si>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</si>
  <si>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</si>
  <si>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</si>
  <si>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</si>
  <si>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</si>
  <si>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</si>
  <si>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</si>
  <si>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</si>
  <si>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</si>
  <si>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</si>
  <si>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</si>
  <si>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</si>
  <si>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</si>
  <si>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</si>
  <si>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</si>
  <si>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</si>
  <si>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</si>
  <si>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</si>
  <si>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</si>
  <si>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</si>
  <si>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</si>
  <si>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</si>
  <si>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</si>
  <si>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</si>
  <si>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</si>
  <si>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</si>
  <si>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</si>
  <si>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</si>
  <si>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</si>
  <si>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</si>
  <si>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</si>
  <si>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</si>
  <si>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</si>
  <si>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</si>
  <si>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</si>
  <si>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</si>
  <si>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</si>
  <si>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</si>
  <si>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</si>
  <si>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</si>
  <si>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</si>
  <si>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</si>
  <si>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</si>
  <si>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</si>
  <si>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</si>
  <si>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</si>
  <si>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</si>
  <si>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</si>
  <si>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</si>
  <si>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</si>
  <si>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</si>
  <si>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</si>
  <si>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</si>
  <si>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</si>
  <si>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</si>
  <si>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</si>
  <si>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</si>
  <si>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</si>
  <si>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</si>
  <si>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</si>
  <si>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</si>
  <si>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</si>
  <si>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</si>
  <si>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</si>
  <si>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</si>
  <si>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</si>
  <si>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</si>
  <si>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</si>
  <si>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</si>
  <si>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</si>
  <si>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</si>
  <si>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</si>
  <si>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</si>
  <si>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</si>
  <si>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</si>
  <si>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</si>
  <si>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</si>
  <si>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</si>
  <si>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</si>
  <si>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</si>
  <si>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</si>
  <si>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</si>
  <si>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</si>
  <si>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</si>
  <si>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</si>
  <si>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</si>
  <si>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</si>
  <si>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</si>
  <si>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</si>
  <si>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</si>
  <si>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</si>
  <si>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</si>
  <si>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</si>
  <si>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</si>
  <si>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</si>
  <si>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</si>
  <si>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</si>
  <si>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</si>
  <si>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</si>
  <si>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</si>
  <si>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</si>
  <si>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</si>
  <si>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</si>
  <si>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</si>
  <si>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</si>
  <si>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</si>
  <si>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</si>
  <si>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</si>
  <si>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</si>
  <si>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</si>
  <si>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</si>
  <si>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</si>
  <si>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</si>
  <si>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</si>
  <si>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</si>
  <si>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</si>
  <si>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</si>
  <si>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</si>
  <si>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</si>
  <si>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</si>
  <si>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</si>
  <si>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</si>
  <si>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</si>
  <si>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</si>
  <si>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</si>
  <si>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</si>
  <si>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</si>
  <si>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</si>
  <si>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</si>
  <si>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</si>
  <si>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</si>
  <si>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</si>
  <si>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</si>
  <si>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</si>
  <si>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</si>
  <si>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</si>
  <si>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</si>
  <si>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</si>
  <si>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</si>
  <si>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</si>
  <si>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</si>
  <si>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</si>
  <si>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</si>
  <si>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</si>
  <si>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</si>
  <si>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</si>
  <si>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</si>
  <si>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</si>
  <si>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</si>
  <si>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</si>
  <si>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</si>
  <si>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</si>
  <si>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</si>
  <si>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</si>
  <si>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</si>
  <si>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</si>
  <si>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</si>
  <si>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</si>
  <si>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</si>
  <si>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</si>
  <si>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</si>
  <si>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</si>
  <si>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</si>
  <si>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</si>
  <si>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</si>
  <si>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</si>
  <si>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</si>
  <si>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</si>
  <si>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</si>
  <si>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</si>
  <si>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</si>
  <si>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</si>
  <si>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</si>
  <si>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</si>
  <si>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</si>
  <si>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</si>
  <si>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</si>
  <si>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</si>
  <si>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</si>
  <si>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</si>
  <si>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</si>
  <si>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</si>
  <si>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</si>
  <si>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</si>
  <si>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</si>
  <si>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</si>
  <si>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</si>
  <si>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</si>
  <si>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</si>
  <si>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</si>
  <si>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</si>
  <si>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</si>
  <si>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</si>
  <si>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</si>
  <si>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</si>
  <si>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</si>
  <si>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</si>
  <si>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</si>
  <si>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</si>
  <si>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</si>
  <si>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</si>
  <si>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</si>
  <si>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</si>
  <si>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</si>
  <si>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</si>
  <si>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</si>
  <si>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</si>
  <si>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</si>
  <si>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</si>
  <si>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</si>
  <si>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</si>
  <si>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</si>
  <si>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</si>
  <si>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</si>
  <si>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</si>
  <si>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</si>
  <si>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</si>
  <si>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</si>
  <si>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</si>
  <si>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</si>
  <si>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</si>
  <si>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</si>
  <si>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</si>
  <si>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</si>
  <si>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</si>
  <si>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</si>
  <si>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</si>
  <si>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</si>
  <si>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</si>
  <si>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</si>
  <si>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</si>
  <si>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</si>
  <si>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</si>
  <si>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</si>
  <si>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</si>
  <si>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</si>
  <si>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</si>
  <si>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</si>
  <si>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</si>
  <si>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</si>
  <si>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</si>
  <si>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</si>
  <si>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</si>
  <si>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</si>
  <si>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</si>
  <si>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</si>
  <si>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</si>
  <si>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</si>
  <si>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</si>
  <si>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</si>
  <si>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</si>
  <si>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</si>
  <si>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</si>
  <si>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</si>
  <si>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</si>
  <si>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</si>
  <si>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</si>
  <si>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</si>
  <si>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</si>
  <si>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</si>
  <si>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</si>
  <si>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</si>
  <si>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</si>
  <si>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</si>
  <si>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</si>
  <si>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</si>
  <si>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</si>
  <si>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</si>
  <si>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</si>
  <si>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</si>
  <si>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</si>
  <si>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</si>
  <si>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</si>
  <si>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</si>
  <si>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</si>
  <si>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</si>
  <si>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</si>
  <si>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</si>
  <si>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</si>
  <si>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</si>
  <si>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</si>
  <si>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</si>
  <si>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</si>
  <si>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</si>
  <si>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</si>
  <si>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</si>
  <si>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</si>
  <si>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</si>
  <si>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</si>
  <si>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</si>
  <si>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</si>
  <si>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</si>
  <si>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</si>
  <si>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</si>
  <si>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</si>
  <si>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</si>
  <si>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</si>
  <si>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</si>
  <si>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</si>
  <si>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</si>
  <si>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</si>
  <si>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</si>
  <si>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</si>
  <si>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</si>
  <si>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</si>
  <si>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</si>
  <si>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</si>
  <si>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</si>
  <si>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</si>
  <si>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</si>
  <si>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</si>
  <si>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</si>
  <si>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</si>
  <si>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</si>
  <si>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</si>
  <si>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</si>
  <si>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</si>
  <si>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</si>
  <si>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</si>
  <si>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</si>
  <si>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</si>
  <si>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</si>
  <si>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</si>
  <si>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</si>
  <si>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</si>
  <si>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</si>
  <si>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</si>
  <si>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</si>
  <si>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</si>
  <si>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</si>
  <si>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</si>
  <si>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</si>
  <si>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</si>
  <si>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</si>
  <si>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</si>
  <si>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</si>
  <si>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</si>
  <si>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</si>
  <si>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</si>
  <si>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</si>
  <si>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</si>
  <si>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</si>
  <si>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</si>
  <si>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</si>
  <si>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</si>
  <si>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</si>
  <si>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</si>
  <si>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</si>
  <si>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</si>
  <si>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</si>
  <si>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</si>
  <si>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</si>
  <si>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</si>
  <si>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</si>
  <si>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</si>
  <si>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</si>
  <si>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</si>
  <si>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</si>
  <si>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</si>
  <si>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</si>
  <si>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</si>
  <si>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</si>
  <si>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</si>
  <si>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</si>
  <si>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</si>
  <si>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</si>
  <si>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</si>
  <si>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</si>
  <si>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</si>
  <si>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</si>
  <si>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</si>
  <si>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</si>
  <si>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</si>
  <si>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</si>
  <si>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</si>
  <si>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</si>
  <si>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</si>
  <si>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</si>
  <si>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</si>
  <si>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</si>
  <si>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</si>
  <si>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</si>
  <si>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</si>
  <si>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</si>
  <si>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</si>
  <si>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</si>
  <si>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</si>
  <si>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</si>
  <si>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</si>
  <si>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</si>
  <si>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</si>
  <si>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</si>
  <si>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</si>
  <si>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</si>
  <si>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</si>
  <si>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</si>
  <si>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</si>
  <si>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</si>
  <si>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</si>
  <si>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</si>
  <si>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</si>
  <si>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</si>
  <si>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</si>
  <si>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</si>
  <si>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</si>
  <si>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</si>
  <si>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</si>
  <si>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</si>
  <si>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</si>
  <si>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</si>
  <si>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</si>
  <si>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</si>
  <si>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</si>
  <si>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</si>
  <si>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</si>
  <si>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</si>
  <si>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</si>
  <si>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</si>
  <si>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</si>
  <si>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</si>
  <si>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</si>
  <si>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</si>
  <si>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</si>
  <si>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</si>
  <si>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</si>
  <si>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</si>
  <si>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</si>
  <si>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</si>
  <si>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</si>
  <si>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</si>
  <si>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</si>
  <si>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</si>
  <si>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</si>
  <si>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</si>
  <si>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</si>
  <si>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</si>
  <si>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</si>
  <si>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</si>
  <si>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</si>
  <si>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</si>
  <si>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</si>
  <si>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</si>
  <si>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</si>
  <si>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</si>
  <si>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</si>
  <si>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</si>
  <si>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</si>
  <si>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</si>
  <si>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</si>
  <si>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</si>
  <si>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</si>
  <si>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</si>
  <si>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</si>
  <si>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</si>
  <si>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</si>
  <si>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</si>
  <si>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</si>
  <si>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</si>
  <si>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</si>
  <si>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</si>
  <si>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</si>
  <si>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</si>
  <si>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</si>
  <si>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</si>
  <si>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</si>
  <si>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</si>
  <si>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</si>
  <si>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</si>
  <si>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</si>
  <si>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</si>
  <si>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</si>
  <si>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</si>
  <si>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</si>
  <si>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</si>
  <si>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</si>
  <si>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</si>
  <si>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</si>
  <si>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</si>
  <si>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</si>
  <si>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</si>
  <si>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</si>
  <si>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</si>
  <si>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</si>
  <si>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</si>
  <si>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</si>
  <si>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</si>
  <si>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</si>
  <si>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</si>
  <si>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</si>
  <si>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</si>
  <si>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</si>
  <si>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</si>
  <si>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</si>
  <si>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</si>
  <si>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</si>
  <si>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</si>
  <si>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</si>
  <si>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</si>
  <si>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</si>
  <si>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</si>
  <si>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</si>
  <si>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</si>
  <si>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</si>
  <si>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</si>
  <si>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</si>
  <si>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</si>
  <si>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</si>
  <si>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</si>
  <si>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</si>
  <si>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</si>
  <si>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</si>
  <si>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</si>
  <si>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</si>
  <si>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</si>
  <si>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</si>
  <si>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</si>
  <si>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</si>
  <si>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</si>
  <si>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</si>
  <si>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</si>
  <si>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</si>
  <si>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</si>
  <si>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</si>
  <si>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</si>
  <si>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</si>
  <si>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</si>
  <si>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</si>
  <si>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</si>
  <si>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</si>
  <si>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</si>
  <si>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</si>
  <si>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</si>
  <si>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</si>
  <si>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</si>
  <si>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</si>
  <si>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</si>
  <si>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</si>
  <si>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</si>
  <si>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</si>
  <si>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</si>
  <si>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</si>
  <si>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</si>
  <si>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</si>
  <si>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</si>
  <si>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</si>
  <si>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</si>
  <si>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</si>
  <si>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</si>
  <si>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</si>
  <si>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</si>
  <si>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</si>
  <si>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</si>
  <si>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</si>
  <si>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</si>
  <si>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</si>
  <si>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</si>
  <si>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</si>
  <si>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</si>
  <si>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</si>
  <si>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</si>
  <si>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</si>
  <si>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</si>
  <si>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</si>
  <si>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</si>
  <si>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</si>
  <si>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</si>
  <si>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</si>
  <si>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</si>
  <si>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</si>
  <si>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</si>
  <si>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</si>
  <si>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</si>
  <si>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</si>
  <si>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</si>
  <si>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</si>
  <si>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</si>
  <si>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</si>
  <si>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</si>
  <si>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</si>
  <si>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</si>
  <si>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</si>
  <si>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</si>
  <si>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</si>
  <si>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</si>
  <si>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</si>
  <si>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</si>
  <si>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</si>
  <si>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</si>
  <si>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</si>
  <si>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</si>
  <si>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</si>
  <si>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</si>
  <si>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</si>
  <si>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</si>
  <si>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</si>
  <si>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</si>
  <si>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</si>
  <si>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</si>
  <si>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</si>
  <si>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</si>
  <si>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</si>
  <si>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</si>
  <si>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</si>
  <si>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</si>
  <si>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</si>
  <si>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</si>
  <si>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</si>
  <si>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</si>
  <si>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</si>
  <si>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</si>
  <si>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</si>
  <si>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</si>
  <si>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</si>
  <si>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</si>
  <si>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</si>
  <si>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</si>
  <si>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</si>
  <si>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</si>
  <si>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</si>
  <si>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</si>
  <si>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</si>
  <si>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</si>
  <si>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</si>
  <si>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</si>
  <si>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</si>
  <si>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</si>
  <si>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</si>
  <si>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</si>
  <si>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</si>
  <si>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</si>
  <si>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</si>
  <si>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</si>
  <si>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</si>
  <si>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</si>
  <si>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</si>
  <si>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</si>
  <si>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</si>
  <si>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</si>
  <si>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</si>
  <si>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</si>
  <si>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</si>
  <si>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</si>
  <si>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</si>
  <si>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</si>
  <si>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</si>
  <si>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</si>
  <si>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</si>
  <si>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</si>
  <si>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</si>
  <si>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</si>
  <si>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</si>
  <si>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</si>
  <si>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</si>
  <si>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</si>
  <si>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</si>
  <si>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</si>
  <si>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</si>
  <si>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</si>
  <si>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</si>
  <si>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</si>
  <si>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</si>
  <si>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</si>
  <si>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</si>
  <si>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</si>
  <si>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</si>
  <si>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</si>
  <si>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</si>
  <si>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</si>
  <si>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</si>
  <si>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</si>
  <si>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</si>
  <si>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</si>
  <si>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</si>
  <si>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</si>
  <si>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</si>
  <si>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</si>
  <si>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</si>
  <si>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</si>
  <si>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</si>
  <si>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</si>
  <si>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</si>
  <si>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</si>
  <si>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</si>
  <si>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</si>
  <si>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</si>
  <si>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</si>
  <si>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</si>
  <si>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</si>
  <si>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</si>
  <si>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</si>
  <si>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</si>
  <si>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</si>
  <si>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</si>
  <si>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</si>
  <si>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</si>
  <si>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</si>
  <si>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</si>
  <si>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</si>
  <si>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</si>
  <si>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</si>
  <si>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</si>
  <si>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</si>
  <si>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</si>
  <si>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</si>
  <si>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</si>
  <si>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</si>
  <si>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</si>
  <si>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</si>
  <si>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</si>
  <si>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</si>
  <si>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</si>
  <si>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</si>
  <si>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</si>
  <si>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</si>
  <si>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</si>
  <si>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</si>
  <si>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</si>
  <si>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</si>
  <si>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</si>
  <si>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</si>
  <si>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</si>
  <si>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</si>
  <si>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</si>
  <si>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</si>
  <si>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</si>
  <si>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</si>
  <si>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</si>
  <si>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</si>
  <si>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</si>
  <si>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</si>
  <si>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</si>
  <si>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</si>
  <si>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</si>
  <si>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</si>
  <si>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</si>
  <si>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</si>
  <si>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</si>
  <si>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</si>
  <si>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</si>
  <si>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</si>
  <si>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</si>
  <si>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</si>
  <si>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</si>
  <si>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</si>
  <si>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</si>
  <si>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</si>
  <si>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</si>
  <si>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</si>
  <si>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</si>
  <si>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</si>
  <si>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</si>
  <si>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</si>
  <si>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</si>
  <si>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</si>
  <si>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</si>
  <si>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</si>
  <si>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</si>
  <si>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</si>
  <si>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</si>
  <si>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</si>
  <si>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</si>
  <si>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</si>
  <si>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</si>
  <si>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</si>
  <si>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</si>
  <si>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</si>
  <si>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</si>
  <si>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</si>
  <si>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</si>
  <si>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</si>
  <si>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</si>
  <si>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</si>
  <si>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</si>
  <si>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</si>
  <si>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</si>
  <si>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</si>
  <si>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</si>
  <si>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</si>
  <si>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</si>
  <si>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</si>
  <si>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</si>
  <si>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</si>
  <si>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</si>
  <si>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</si>
  <si>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</si>
  <si>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</si>
  <si>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</si>
  <si>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</si>
  <si>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</si>
  <si>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</si>
  <si>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</si>
  <si>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</si>
  <si>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</si>
  <si>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</si>
  <si>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</si>
  <si>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</si>
  <si>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</si>
  <si>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</si>
  <si>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</si>
  <si>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</si>
  <si>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</si>
  <si>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</si>
  <si>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</si>
  <si>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</si>
  <si>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</si>
  <si>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</si>
  <si>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</si>
  <si>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</si>
  <si>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</si>
  <si>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</si>
  <si>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</si>
  <si>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</si>
  <si>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</si>
  <si>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</si>
  <si>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</si>
  <si>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</si>
  <si>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</si>
  <si>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</si>
  <si>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</si>
  <si>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</si>
  <si>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</si>
  <si>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</si>
  <si>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</si>
  <si>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</si>
  <si>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</si>
  <si>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</si>
  <si>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</si>
  <si>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</si>
  <si>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</si>
  <si>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</si>
  <si>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</si>
  <si>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</si>
  <si>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</si>
  <si>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</si>
  <si>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</si>
  <si>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</si>
  <si>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</si>
  <si>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</si>
  <si>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</si>
  <si>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</si>
  <si>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</si>
  <si>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</si>
  <si>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</si>
  <si>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</si>
  <si>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</si>
  <si>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</si>
  <si>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</si>
  <si>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</si>
  <si>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</si>
  <si>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</si>
  <si>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</si>
  <si>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</si>
  <si>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</si>
  <si>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</si>
  <si>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</si>
  <si>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</si>
  <si>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</si>
  <si>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</si>
  <si>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</si>
  <si>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</si>
  <si>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</si>
  <si>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</si>
  <si>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</si>
  <si>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</si>
  <si>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</si>
  <si>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</si>
  <si>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</si>
  <si>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</si>
  <si>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</si>
  <si>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</si>
  <si>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</si>
  <si>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</si>
  <si>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</si>
  <si>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</si>
  <si>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</si>
  <si>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</si>
  <si>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</si>
  <si>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</si>
  <si>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</si>
  <si>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</si>
  <si>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</si>
  <si>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</si>
  <si>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</si>
  <si>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</si>
  <si>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</si>
  <si>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</si>
  <si>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</si>
  <si>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</si>
  <si>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</si>
  <si>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</si>
  <si>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</si>
  <si>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</si>
  <si>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</si>
  <si>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</si>
  <si>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</si>
  <si>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</si>
  <si>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</si>
  <si>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</si>
  <si>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</si>
  <si>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</si>
  <si>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</si>
  <si>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</si>
  <si>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</si>
  <si>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</si>
  <si>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</si>
  <si>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</si>
  <si>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</si>
  <si>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</si>
  <si>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</si>
  <si>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</si>
  <si>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</si>
  <si>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</si>
  <si>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</si>
  <si>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</si>
  <si>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</si>
  <si>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</si>
  <si>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</si>
  <si>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</si>
  <si>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</si>
  <si>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</si>
  <si>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</si>
  <si>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</si>
  <si>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</si>
  <si>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</si>
  <si>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</si>
  <si>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</si>
  <si>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</si>
  <si>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</si>
  <si>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</si>
  <si>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</si>
  <si>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</si>
  <si>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</si>
  <si>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</si>
  <si>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</si>
  <si>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</si>
  <si>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</si>
  <si>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</si>
  <si>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</si>
  <si>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</si>
  <si>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</si>
  <si>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</si>
  <si>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</si>
  <si>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</si>
  <si>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</si>
  <si>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</si>
  <si>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</si>
  <si>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</si>
  <si>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</si>
  <si>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</si>
  <si>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</si>
  <si>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</si>
  <si>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</si>
  <si>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</si>
  <si>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</si>
  <si>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</si>
  <si>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</si>
  <si>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</si>
  <si>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</si>
  <si>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</si>
  <si>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</si>
  <si>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</si>
  <si>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</si>
  <si>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</si>
  <si>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</si>
  <si>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</si>
  <si>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</si>
  <si>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</si>
  <si>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</si>
  <si>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</si>
  <si>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</si>
  <si>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</si>
  <si>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</si>
  <si>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</si>
  <si>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</si>
  <si>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</si>
  <si>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</si>
  <si>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</si>
  <si>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</si>
  <si>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</si>
  <si>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</si>
  <si>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</si>
  <si>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</si>
  <si>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</si>
  <si>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</si>
  <si>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</si>
  <si>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</si>
  <si>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</si>
  <si>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</si>
  <si>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</si>
  <si>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</si>
  <si>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</si>
  <si>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</si>
  <si>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</si>
  <si>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</si>
  <si>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</si>
  <si>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</si>
  <si>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</si>
  <si>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</si>
  <si>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</si>
  <si>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</si>
  <si>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</si>
  <si>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</si>
  <si>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</si>
  <si>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</si>
  <si>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</si>
  <si>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</si>
  <si>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</si>
  <si>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</si>
  <si>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</si>
  <si>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</si>
  <si>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</si>
  <si>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</si>
  <si>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</si>
  <si>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</si>
  <si>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</si>
  <si>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</si>
  <si>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</si>
  <si>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</si>
  <si>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</si>
  <si>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</si>
  <si>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</si>
  <si>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</si>
  <si>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</si>
  <si>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</si>
  <si>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</si>
  <si>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</si>
  <si>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</si>
  <si>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</si>
  <si>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</si>
  <si>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</si>
  <si>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</si>
  <si>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</si>
  <si>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</si>
  <si>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</si>
  <si>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</si>
  <si>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</si>
  <si>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</si>
  <si>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</si>
  <si>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</si>
  <si>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</si>
  <si>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</si>
  <si>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</si>
  <si>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</si>
  <si>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</si>
  <si>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</si>
  <si>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</si>
  <si>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</si>
  <si>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</si>
  <si>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</si>
  <si>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</si>
  <si>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</si>
  <si>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</si>
  <si>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</si>
  <si>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</si>
  <si>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</si>
  <si>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</si>
  <si>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</si>
  <si>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</si>
  <si>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</si>
  <si>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</si>
  <si>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</si>
  <si>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</si>
  <si>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</si>
  <si>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</si>
  <si>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</si>
  <si>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</si>
  <si>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</si>
  <si>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</si>
  <si>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</si>
  <si>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</si>
  <si>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</si>
  <si>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</si>
  <si>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</si>
  <si>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</si>
  <si>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</si>
  <si>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</si>
  <si>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</si>
  <si>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</si>
  <si>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</si>
  <si>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</si>
  <si>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</si>
  <si>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</si>
  <si>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</si>
  <si>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</si>
  <si>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</si>
  <si>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</si>
  <si>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</si>
  <si>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</si>
  <si>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</si>
  <si>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</si>
  <si>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</si>
  <si>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</si>
  <si>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</si>
  <si>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</si>
  <si>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</si>
  <si>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</si>
  <si>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</si>
  <si>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</si>
  <si>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</si>
  <si>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</si>
  <si>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</si>
  <si>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</si>
  <si>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</si>
  <si>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</si>
  <si>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</si>
  <si>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</si>
  <si>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</si>
  <si>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</si>
  <si>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</si>
  <si>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</si>
  <si>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</si>
  <si>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</si>
  <si>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</si>
  <si>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</si>
  <si>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</si>
  <si>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</si>
  <si>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</si>
  <si>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</si>
  <si>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</si>
  <si>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</si>
  <si>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</si>
  <si>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</si>
  <si>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</si>
  <si>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</si>
  <si>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</si>
  <si>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</si>
  <si>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</si>
  <si>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</si>
  <si>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</si>
  <si>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</si>
  <si>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</si>
  <si>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</si>
  <si>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</si>
  <si>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</si>
  <si>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</si>
  <si>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</si>
  <si>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</si>
  <si>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</si>
  <si>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</si>
  <si>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</si>
  <si>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</si>
  <si>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</si>
  <si>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</si>
  <si>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</si>
  <si>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</si>
  <si>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</si>
  <si>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</si>
  <si>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</si>
  <si>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</si>
  <si>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</si>
  <si>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</si>
  <si>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</si>
  <si>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</si>
  <si>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</si>
  <si>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</si>
  <si>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</si>
  <si>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</si>
  <si>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</si>
  <si>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</si>
  <si>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</si>
  <si>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</si>
  <si>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</si>
  <si>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</si>
  <si>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</si>
  <si>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</si>
  <si>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</si>
  <si>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</si>
  <si>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</si>
  <si>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</si>
  <si>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</si>
  <si>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</si>
  <si>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</si>
  <si>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</si>
  <si>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</si>
  <si>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</si>
  <si>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</si>
  <si>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</si>
  <si>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</si>
  <si>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</si>
  <si>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</si>
  <si>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</si>
  <si>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</si>
  <si>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</si>
  <si>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</si>
  <si>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</si>
  <si>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</si>
  <si>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</si>
  <si>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</si>
  <si>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</si>
  <si>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</si>
  <si>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</si>
  <si>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</si>
  <si>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</si>
  <si>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</si>
  <si>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</si>
  <si>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</si>
  <si>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</si>
  <si>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</si>
  <si>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</si>
  <si>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</si>
  <si>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</si>
  <si>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</si>
  <si>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</si>
  <si>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</si>
  <si>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</si>
  <si>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</si>
  <si>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</si>
  <si>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</si>
  <si>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</si>
  <si>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</si>
  <si>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</si>
  <si>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</si>
  <si>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</si>
  <si>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</si>
  <si>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</si>
  <si>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</si>
  <si>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</si>
  <si>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</si>
  <si>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</si>
  <si>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</si>
  <si>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</si>
  <si>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</si>
  <si>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</si>
  <si>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</si>
  <si>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</si>
  <si>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</si>
  <si>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</si>
  <si>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</si>
  <si>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</si>
  <si>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</si>
  <si>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</si>
  <si>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</si>
  <si>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</si>
  <si>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</si>
  <si>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</si>
  <si>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</si>
  <si>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</si>
  <si>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</si>
  <si>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</si>
  <si>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</si>
  <si>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</si>
  <si>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</si>
  <si>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</si>
  <si>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</si>
  <si>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</si>
  <si>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</si>
  <si>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</si>
  <si>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</si>
  <si>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</si>
  <si>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</si>
  <si>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</si>
  <si>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</si>
  <si>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</si>
  <si>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</si>
  <si>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</si>
  <si>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</si>
  <si>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</si>
  <si>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</si>
  <si>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</si>
  <si>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</si>
  <si>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</si>
  <si>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</si>
  <si>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</si>
  <si>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</si>
  <si>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</si>
  <si>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</si>
  <si>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</si>
  <si>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</si>
  <si>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</si>
  <si>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</si>
  <si>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</si>
  <si>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</si>
  <si>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</si>
  <si>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</si>
  <si>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</si>
  <si>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</si>
  <si>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</si>
  <si>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</si>
  <si>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</si>
  <si>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</si>
  <si>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</si>
  <si>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</si>
  <si>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</si>
  <si>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</si>
  <si>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</si>
  <si>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</si>
  <si>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</si>
  <si>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</si>
  <si>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</si>
  <si>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</si>
  <si>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</si>
  <si>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</si>
  <si>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</si>
  <si>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</si>
  <si>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</si>
  <si>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</si>
  <si>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</si>
  <si>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</si>
  <si>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</si>
  <si>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</si>
  <si>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</si>
  <si>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</si>
  <si>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</si>
  <si>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</si>
  <si>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</si>
  <si>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</si>
  <si>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</si>
  <si>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</si>
  <si>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</si>
  <si>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</si>
  <si>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</si>
  <si>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</si>
  <si>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</si>
  <si>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</si>
  <si>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</si>
  <si>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</si>
  <si>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</si>
  <si>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</si>
  <si>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</si>
  <si>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</si>
  <si>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</si>
  <si>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</si>
  <si>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</si>
  <si>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</si>
  <si>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</si>
  <si>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</si>
  <si>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</si>
  <si>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</si>
  <si>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</si>
  <si>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</si>
  <si>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</si>
  <si>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</si>
  <si>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</si>
  <si>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</si>
  <si>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</si>
  <si>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</si>
  <si>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</si>
  <si>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</si>
  <si>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</si>
  <si>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</si>
  <si>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</si>
  <si>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</si>
  <si>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</si>
  <si>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</si>
  <si>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</si>
  <si>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</si>
  <si>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</si>
  <si>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</si>
  <si>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</si>
  <si>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</si>
  <si>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</si>
  <si>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</si>
  <si>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</si>
  <si>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</si>
  <si>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</si>
  <si>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</si>
  <si>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</si>
  <si>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</si>
  <si>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</si>
  <si>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</si>
  <si>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</si>
  <si>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</si>
  <si>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</si>
  <si>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</si>
  <si>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</si>
  <si>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</si>
  <si>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</si>
  <si>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</si>
  <si>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</si>
  <si>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</si>
  <si>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</si>
  <si>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</si>
  <si>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</si>
  <si>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</si>
  <si>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</si>
  <si>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</si>
  <si>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</si>
  <si>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</si>
  <si>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</si>
  <si>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</si>
  <si>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</si>
  <si>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</si>
  <si>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</si>
  <si>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</si>
  <si>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</si>
  <si>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</si>
  <si>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</si>
  <si>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</si>
  <si>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</si>
  <si>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</si>
  <si>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</si>
  <si>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</si>
  <si>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</si>
  <si>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</si>
  <si>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</si>
  <si>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</si>
  <si>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</si>
  <si>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</si>
  <si>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</si>
  <si>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</si>
  <si>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</si>
  <si>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</si>
  <si>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</si>
  <si>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</si>
  <si>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</si>
  <si>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</si>
  <si>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</si>
  <si>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</si>
  <si>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</si>
  <si>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</si>
  <si>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</si>
  <si>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</si>
  <si>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</si>
  <si>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</si>
  <si>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</si>
  <si>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</si>
  <si>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</si>
  <si>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</si>
  <si>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</si>
  <si>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</si>
  <si>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</si>
  <si>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</si>
  <si>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</si>
  <si>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</si>
  <si>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</si>
  <si>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</si>
  <si>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</si>
  <si>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</si>
  <si>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</si>
  <si>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</si>
  <si>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</si>
  <si>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</si>
  <si>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</si>
  <si>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</si>
  <si>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</si>
  <si>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</si>
  <si>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</si>
  <si>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</si>
  <si>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</si>
  <si>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</si>
  <si>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</si>
  <si>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</si>
  <si>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</si>
  <si>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</si>
  <si>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</si>
  <si>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</si>
  <si>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</si>
  <si>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</si>
  <si>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</si>
  <si>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</si>
  <si>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</si>
  <si>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</si>
  <si>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</si>
  <si>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</si>
  <si>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</si>
  <si>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</si>
  <si>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</si>
  <si>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</si>
  <si>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</si>
  <si>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</si>
  <si>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</si>
  <si>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</si>
  <si>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</si>
  <si>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</si>
  <si>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</si>
  <si>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</si>
  <si>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</si>
  <si>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</si>
  <si>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</si>
  <si>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</si>
  <si>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</si>
  <si>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</si>
  <si>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</si>
  <si>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</si>
  <si>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</si>
  <si>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</si>
  <si>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</si>
  <si>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</si>
  <si>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</si>
  <si>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</si>
  <si>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</si>
  <si>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</si>
  <si>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</si>
  <si>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</si>
  <si>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</si>
  <si>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</si>
  <si>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</si>
  <si>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</si>
  <si>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</si>
  <si>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</si>
  <si>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</si>
  <si>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</si>
  <si>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</si>
  <si>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</si>
  <si>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</si>
  <si>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</si>
  <si>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</si>
  <si>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</si>
  <si>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</si>
  <si>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</si>
  <si>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</si>
  <si>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</si>
  <si>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</si>
  <si>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</si>
  <si>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</si>
  <si>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</si>
  <si>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</si>
  <si>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</si>
  <si>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</si>
  <si>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</si>
  <si>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</si>
  <si>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</si>
  <si>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</si>
  <si>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</si>
  <si>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</si>
  <si>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</si>
  <si>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</si>
  <si>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</si>
  <si>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</si>
  <si>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</si>
  <si>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</si>
  <si>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</si>
  <si>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</si>
  <si>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</si>
  <si>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</si>
  <si>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</si>
  <si>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</si>
  <si>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</si>
  <si>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</si>
  <si>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</si>
  <si>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</si>
  <si>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</si>
  <si>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</si>
  <si>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</si>
  <si>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</si>
  <si>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</si>
  <si>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</si>
  <si>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</si>
  <si>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</si>
  <si>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</si>
  <si>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</si>
  <si>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</si>
  <si>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</si>
  <si>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</si>
  <si>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</si>
  <si>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</si>
  <si>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</si>
  <si>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</si>
  <si>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</si>
  <si>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</si>
  <si>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</si>
  <si>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</si>
  <si>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</si>
  <si>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</si>
  <si>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</si>
  <si>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</si>
  <si>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</si>
  <si>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</si>
  <si>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</si>
  <si>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</si>
  <si>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</si>
  <si>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</si>
  <si>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</si>
  <si>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</si>
  <si>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</si>
  <si>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</si>
  <si>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</si>
  <si>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</si>
  <si>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</si>
  <si>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</si>
  <si>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</si>
  <si>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</si>
  <si>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</si>
  <si>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</si>
  <si>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</si>
  <si>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</si>
  <si>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</si>
  <si>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</si>
  <si>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</si>
  <si>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</si>
  <si>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</si>
  <si>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</si>
  <si>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</si>
  <si>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</si>
  <si>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</si>
  <si>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</si>
  <si>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</si>
  <si>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</si>
  <si>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</si>
  <si>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</si>
  <si>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</si>
  <si>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</si>
  <si>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</si>
  <si>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</si>
  <si>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</si>
  <si>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</si>
  <si>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</si>
  <si>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</si>
  <si>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</si>
  <si>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</si>
  <si>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</si>
  <si>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</si>
  <si>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</si>
  <si>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</si>
  <si>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</si>
  <si>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</si>
  <si>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</si>
  <si>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</si>
  <si>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</si>
  <si>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</si>
  <si>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</si>
  <si>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</si>
  <si>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</si>
  <si>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</si>
  <si>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</si>
  <si>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</si>
  <si>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</si>
  <si>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</si>
  <si>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</si>
  <si>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</si>
  <si>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</si>
  <si>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</si>
  <si>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</si>
  <si>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</si>
  <si>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</si>
  <si>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</si>
  <si>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</si>
  <si>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</si>
  <si>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</si>
  <si>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</si>
  <si>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</si>
  <si>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</si>
  <si>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</si>
  <si>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</si>
  <si>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</si>
  <si>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</si>
  <si>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</si>
  <si>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</si>
  <si>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</si>
  <si>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</si>
  <si>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</si>
  <si>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</si>
  <si>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</si>
  <si>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</si>
  <si>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</si>
  <si>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</si>
  <si>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</si>
  <si>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</si>
  <si>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</si>
  <si>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</si>
  <si>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</si>
  <si>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</si>
  <si>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</si>
  <si>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</si>
  <si>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</si>
  <si>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</si>
  <si>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</si>
  <si>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</si>
  <si>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</si>
  <si>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</si>
  <si>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</si>
  <si>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</si>
  <si>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</si>
  <si>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</si>
  <si>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</si>
  <si>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</si>
  <si>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</si>
  <si>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</si>
  <si>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</si>
  <si>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</si>
  <si>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</si>
  <si>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</si>
  <si>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</si>
  <si>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</si>
  <si>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</si>
  <si>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</si>
  <si>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</si>
  <si>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</si>
  <si>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</si>
  <si>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</si>
  <si>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</si>
  <si>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</si>
  <si>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</si>
  <si>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</si>
  <si>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</si>
  <si>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</si>
  <si>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</si>
  <si>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</si>
  <si>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</si>
  <si>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</si>
  <si>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</si>
  <si>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</si>
  <si>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</si>
  <si>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</si>
  <si>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</si>
  <si>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</si>
  <si>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</si>
  <si>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</si>
  <si>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</si>
  <si>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</si>
  <si>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</si>
  <si>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</si>
  <si>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</si>
  <si>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</si>
  <si>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</si>
  <si>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</si>
  <si>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</si>
  <si>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</si>
  <si>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</si>
  <si>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</si>
  <si>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</si>
  <si>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</si>
  <si>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</si>
  <si>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</si>
  <si>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</si>
  <si>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</si>
  <si>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</si>
  <si>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</si>
  <si>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</si>
  <si>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</si>
  <si>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</si>
  <si>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</si>
  <si>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</si>
  <si>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</si>
  <si>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</si>
  <si>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</si>
  <si>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</si>
  <si>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</si>
  <si>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</si>
  <si>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</si>
  <si>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</si>
  <si>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</si>
  <si>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</si>
  <si>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</si>
  <si>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</si>
  <si>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</si>
  <si>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</si>
  <si>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</si>
  <si>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</si>
  <si>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</si>
  <si>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</si>
  <si>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</si>
  <si>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</si>
  <si>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</si>
  <si>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</si>
  <si>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</si>
  <si>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</si>
  <si>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</si>
  <si>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</si>
  <si>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</si>
  <si>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</si>
  <si>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</si>
  <si>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</si>
  <si>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</si>
  <si>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</si>
  <si>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</si>
  <si>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</si>
  <si>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</si>
  <si>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</si>
  <si>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</si>
  <si>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</si>
  <si>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</si>
  <si>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</si>
  <si>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</si>
  <si>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</si>
  <si>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</si>
  <si>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</si>
  <si>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</si>
  <si>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</si>
  <si>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</si>
  <si>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</si>
  <si>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</si>
  <si>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</si>
  <si>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</si>
  <si>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</si>
  <si>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</si>
  <si>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</si>
  <si>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</si>
  <si>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</si>
  <si>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</si>
  <si>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</si>
  <si>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</si>
  <si>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</si>
  <si>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</si>
  <si>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</si>
  <si>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</si>
  <si>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</si>
  <si>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</si>
  <si>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</si>
  <si>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</si>
  <si>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</si>
  <si>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</si>
  <si>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</si>
  <si>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</si>
  <si>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</si>
  <si>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</si>
  <si>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</si>
  <si>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</si>
  <si>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</si>
  <si>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</si>
  <si>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</si>
  <si>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</si>
  <si>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</si>
  <si>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</si>
  <si>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</si>
  <si>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</si>
  <si>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</si>
  <si>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</si>
  <si>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</si>
  <si>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</si>
  <si>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</si>
  <si>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</si>
  <si>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</si>
  <si>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</si>
  <si>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</si>
  <si>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</si>
  <si>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</si>
  <si>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</si>
  <si>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</si>
  <si>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</si>
  <si>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</si>
  <si>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</si>
  <si>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</si>
  <si>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</si>
  <si>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</si>
  <si>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</si>
  <si>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</si>
  <si>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</si>
  <si>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</si>
  <si>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</si>
  <si>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</si>
  <si>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</si>
  <si>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</si>
  <si>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</si>
  <si>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</si>
  <si>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</si>
  <si>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</si>
  <si>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</si>
  <si>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</si>
  <si>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</si>
  <si>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</si>
  <si>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</si>
  <si>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</si>
  <si>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</si>
  <si>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</si>
  <si>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</si>
  <si>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</si>
  <si>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</si>
  <si>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</si>
  <si>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</si>
  <si>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</si>
  <si>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</si>
  <si>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</si>
  <si>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</si>
  <si>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</si>
  <si>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</si>
  <si>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</si>
  <si>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</si>
  <si>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</si>
  <si>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</si>
  <si>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</si>
  <si>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</si>
  <si>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</si>
  <si>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</si>
  <si>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</si>
  <si>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</si>
  <si>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</si>
  <si>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</si>
  <si>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</si>
  <si>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</si>
  <si>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</si>
  <si>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</si>
  <si>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</si>
  <si>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</si>
  <si>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</si>
  <si>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</si>
  <si>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</si>
  <si>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</si>
  <si>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</si>
  <si>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</si>
  <si>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</si>
  <si>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</si>
  <si>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</si>
  <si>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</si>
  <si>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</si>
  <si>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</si>
  <si>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</si>
  <si>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</si>
  <si>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</si>
  <si>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</si>
  <si>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</si>
  <si>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</si>
  <si>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</si>
  <si>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</si>
  <si>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</si>
  <si>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</si>
  <si>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</si>
  <si>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</si>
  <si>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</si>
  <si>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</si>
  <si>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</si>
  <si>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</si>
  <si>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</si>
  <si>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</si>
  <si>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</si>
  <si>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</si>
  <si>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</si>
  <si>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</si>
  <si>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</si>
  <si>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</si>
  <si>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</si>
  <si>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</si>
  <si>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</si>
  <si>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</si>
  <si>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</si>
  <si>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</si>
  <si>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</si>
  <si>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</si>
  <si>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</si>
  <si>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</si>
  <si>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</si>
  <si>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</si>
  <si>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</si>
  <si>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</si>
  <si>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</si>
  <si>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</si>
  <si>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</si>
  <si>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</si>
  <si>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</si>
  <si>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</si>
  <si>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</si>
  <si>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</si>
  <si>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</si>
  <si>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</si>
  <si>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</si>
  <si>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</si>
  <si>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</si>
  <si>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</si>
  <si>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</si>
  <si>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</si>
  <si>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</si>
  <si>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</si>
  <si>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</si>
  <si>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</si>
  <si>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</si>
  <si>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</si>
  <si>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</si>
  <si>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</si>
  <si>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</si>
  <si>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</si>
  <si>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</si>
  <si>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</si>
  <si>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</si>
  <si>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</si>
  <si>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</si>
  <si>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</si>
  <si>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</si>
  <si>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</si>
  <si>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</si>
  <si>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</si>
  <si>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</si>
  <si>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</si>
  <si>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</si>
  <si>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</si>
  <si>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</si>
  <si>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</si>
  <si>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</si>
  <si>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</si>
  <si>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</si>
  <si>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</si>
  <si>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</si>
  <si>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</si>
  <si>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</si>
  <si>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</si>
  <si>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</si>
  <si>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</si>
  <si>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</si>
  <si>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</si>
  <si>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</si>
  <si>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</si>
  <si>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</si>
  <si>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</si>
  <si>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</si>
  <si>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</si>
  <si>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</si>
  <si>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</si>
  <si>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</si>
  <si>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</si>
  <si>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</si>
  <si>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</si>
  <si>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</si>
  <si>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</si>
  <si>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</si>
  <si>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</si>
  <si>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</si>
  <si>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</si>
  <si>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</si>
  <si>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</si>
  <si>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</si>
  <si>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</si>
  <si>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</si>
  <si>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</si>
  <si>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</si>
  <si>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</si>
  <si>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</si>
  <si>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</si>
  <si>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</si>
  <si>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</si>
  <si>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</si>
  <si>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</si>
  <si>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</si>
  <si>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</si>
  <si>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</si>
  <si>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</si>
  <si>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</si>
  <si>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</si>
  <si>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</si>
  <si>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</si>
  <si>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</si>
  <si>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</si>
  <si>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</si>
  <si>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</si>
  <si>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</si>
  <si>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</si>
  <si>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</si>
  <si>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</si>
  <si>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</si>
  <si>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</si>
  <si>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</si>
  <si>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</si>
  <si>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</si>
  <si>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</si>
  <si>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</si>
  <si>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</si>
  <si>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</si>
  <si>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</si>
  <si>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</si>
  <si>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</si>
  <si>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</si>
  <si>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</si>
  <si>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</si>
  <si>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</si>
  <si>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</si>
  <si>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</si>
  <si>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</si>
  <si>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</si>
  <si>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</si>
  <si>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</si>
  <si>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</si>
  <si>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</si>
  <si>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</si>
  <si>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</si>
  <si>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</si>
  <si>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</si>
  <si>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</si>
  <si>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</si>
  <si>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</si>
  <si>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</si>
  <si>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</si>
  <si>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</si>
  <si>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</si>
  <si>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</si>
  <si>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</si>
  <si>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</si>
  <si>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</si>
  <si>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</si>
  <si>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</si>
  <si>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</si>
  <si>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</si>
  <si>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</si>
  <si>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</si>
  <si>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</si>
  <si>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</si>
  <si>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</si>
  <si>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</si>
  <si>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</si>
  <si>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</si>
  <si>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</si>
  <si>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</si>
  <si>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</si>
  <si>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</si>
  <si>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</si>
  <si>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</si>
  <si>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</si>
  <si>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</si>
  <si>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</si>
  <si>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</si>
  <si>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</si>
  <si>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</si>
  <si>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</si>
  <si>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</si>
  <si>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</si>
  <si>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</si>
  <si>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</si>
  <si>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</si>
  <si>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</si>
  <si>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</si>
  <si>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</si>
  <si>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</si>
  <si>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</si>
  <si>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</si>
  <si>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</si>
  <si>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</si>
  <si>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</si>
  <si>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</si>
  <si>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</si>
  <si>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</si>
  <si>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</si>
  <si>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</si>
  <si>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</si>
  <si>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</si>
  <si>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</si>
  <si>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</si>
  <si>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</si>
  <si>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</si>
  <si>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</si>
  <si>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</si>
  <si>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</si>
  <si>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</si>
  <si>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</si>
  <si>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</si>
  <si>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</si>
  <si>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</si>
  <si>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</si>
  <si>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</si>
  <si>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</si>
  <si>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</si>
  <si>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</si>
  <si>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</si>
  <si>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</si>
  <si>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</si>
  <si>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</si>
  <si>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</si>
  <si>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</si>
  <si>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</si>
  <si>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</si>
  <si>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</si>
  <si>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</si>
  <si>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</si>
  <si>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</si>
  <si>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</si>
  <si>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</si>
  <si>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</si>
  <si>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</si>
  <si>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</si>
  <si>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</si>
  <si>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</si>
  <si>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</si>
  <si>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</si>
  <si>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</si>
  <si>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</si>
  <si>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</si>
  <si>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</si>
  <si>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</si>
  <si>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</si>
  <si>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</si>
  <si>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</si>
  <si>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</si>
  <si>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</si>
  <si>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</si>
  <si>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</si>
  <si>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</si>
  <si>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</si>
  <si>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</si>
  <si>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</si>
  <si>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</si>
  <si>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</si>
  <si>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</si>
  <si>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</si>
  <si>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</si>
  <si>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</si>
  <si>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</si>
  <si>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</si>
  <si>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</si>
  <si>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</si>
  <si>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</si>
  <si>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</si>
  <si>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</si>
  <si>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</si>
  <si>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</si>
  <si>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</si>
  <si>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</si>
  <si>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</si>
  <si>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</si>
  <si>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</si>
  <si>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</si>
  <si>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</si>
  <si>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</si>
  <si>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</si>
  <si>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</si>
  <si>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</si>
  <si>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</si>
  <si>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</si>
  <si>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</si>
  <si>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</si>
  <si>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</si>
  <si>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</si>
  <si>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</si>
  <si>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</si>
  <si>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</si>
  <si>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</si>
  <si>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</si>
  <si>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</si>
  <si>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</si>
  <si>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</si>
  <si>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</si>
  <si>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</si>
  <si>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</si>
  <si>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</si>
  <si>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</si>
  <si>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</si>
  <si>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</si>
  <si>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</si>
  <si>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</si>
  <si>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</si>
  <si>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</si>
  <si>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</si>
  <si>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</si>
  <si>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</si>
  <si>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</si>
  <si>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</si>
  <si>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</si>
  <si>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</si>
  <si>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</si>
  <si>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</si>
  <si>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</si>
  <si>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</si>
  <si>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</si>
  <si>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</si>
  <si>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</si>
  <si>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</si>
  <si>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</si>
  <si>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</si>
  <si>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</si>
  <si>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</si>
  <si>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</si>
  <si>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</si>
  <si>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</si>
  <si>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</si>
  <si>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</si>
  <si>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</si>
  <si>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</si>
  <si>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</si>
  <si>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</si>
  <si>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</si>
  <si>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</si>
  <si>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</si>
  <si>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</si>
  <si>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</si>
  <si>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</si>
  <si>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</si>
  <si>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</si>
  <si>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</si>
  <si>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</si>
  <si>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</si>
  <si>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</si>
  <si>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</si>
  <si>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</si>
  <si>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</si>
  <si>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</si>
  <si>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</si>
  <si>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</si>
  <si>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</si>
  <si>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</si>
  <si>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</si>
  <si>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</si>
  <si>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</si>
  <si>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</si>
  <si>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</si>
  <si>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</si>
  <si>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</si>
  <si>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</si>
  <si>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</si>
  <si>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</si>
  <si>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</si>
  <si>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</si>
  <si>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</si>
  <si>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</si>
  <si>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</si>
  <si>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</si>
  <si>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</si>
  <si>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</si>
  <si>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</si>
  <si>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</si>
  <si>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</si>
  <si>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</si>
  <si>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</si>
  <si>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</si>
  <si>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</si>
  <si>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</si>
  <si>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</si>
  <si>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</si>
  <si>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</si>
  <si>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</si>
  <si>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</si>
  <si>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</si>
  <si>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</si>
  <si>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</si>
  <si>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</si>
  <si>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</si>
  <si>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</si>
  <si>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</si>
  <si>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</si>
  <si>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</si>
  <si>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</si>
  <si>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</si>
  <si>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</si>
  <si>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</si>
  <si>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</si>
  <si>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</si>
  <si>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</si>
  <si>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</si>
  <si>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</si>
  <si>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</si>
  <si>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</si>
  <si>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</si>
  <si>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</si>
  <si>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</si>
  <si>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</si>
  <si>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</si>
  <si>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</si>
  <si>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</si>
  <si>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</si>
  <si>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</si>
  <si>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</si>
  <si>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</si>
  <si>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</si>
  <si>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</si>
  <si>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</si>
  <si>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</si>
  <si>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</si>
  <si>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</si>
  <si>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</si>
  <si>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</si>
  <si>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</si>
  <si>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</si>
  <si>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</si>
  <si>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</si>
  <si>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</si>
  <si>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</si>
  <si>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</si>
  <si>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</si>
  <si>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</si>
  <si>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</si>
  <si>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</si>
  <si>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</si>
  <si>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</si>
  <si>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</si>
  <si>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</si>
  <si>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</si>
  <si>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</si>
  <si>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</si>
  <si>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</si>
  <si>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</si>
  <si>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</si>
  <si>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</si>
  <si>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</si>
  <si>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</si>
  <si>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</si>
  <si>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</si>
  <si>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</si>
  <si>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</si>
  <si>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</si>
  <si>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</si>
  <si>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</si>
  <si>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</si>
  <si>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</si>
  <si>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</si>
  <si>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</si>
  <si>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</si>
  <si>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</si>
  <si>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</si>
  <si>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</si>
  <si>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</si>
  <si>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</si>
  <si>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</si>
  <si>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</si>
  <si>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</si>
  <si>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</si>
  <si>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</si>
  <si>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</si>
  <si>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</si>
  <si>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</si>
  <si>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</si>
  <si>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</si>
  <si>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</si>
  <si>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</si>
  <si>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</si>
  <si>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</si>
  <si>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</si>
  <si>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</si>
  <si>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</si>
  <si>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</si>
  <si>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</si>
  <si>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</si>
  <si>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</si>
  <si>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</si>
  <si>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</si>
  <si>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</si>
  <si>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</si>
  <si>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</si>
  <si>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</si>
  <si>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</si>
  <si>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</si>
  <si>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</si>
  <si>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</si>
  <si>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</si>
  <si>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</si>
  <si>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</si>
  <si>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</si>
  <si>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</si>
  <si>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</si>
  <si>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</si>
  <si>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</si>
  <si>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</si>
  <si>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</si>
  <si>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</si>
  <si>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</si>
  <si>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</si>
  <si>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</si>
  <si>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</si>
  <si>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</si>
  <si>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</si>
  <si>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</si>
  <si>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</si>
  <si>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</si>
  <si>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</si>
  <si>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</si>
  <si>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</si>
  <si>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</si>
  <si>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</si>
  <si>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</si>
  <si>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</si>
  <si>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</si>
  <si>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</si>
  <si>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</si>
  <si>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</si>
  <si>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</si>
  <si>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</si>
  <si>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</si>
  <si>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</si>
  <si>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</si>
  <si>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</si>
  <si>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</si>
  <si>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</si>
  <si>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</si>
  <si>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</si>
  <si>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</si>
  <si>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</si>
  <si>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</si>
  <si>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</si>
  <si>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</si>
  <si>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</si>
  <si>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</si>
  <si>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</si>
  <si>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</si>
  <si>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</si>
  <si>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</si>
  <si>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</si>
  <si>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</si>
  <si>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</si>
  <si>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</si>
  <si>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</si>
  <si>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</si>
  <si>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</si>
  <si>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</si>
  <si>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</si>
  <si>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</si>
  <si>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</si>
  <si>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</si>
  <si>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</si>
  <si>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</si>
  <si>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</si>
  <si>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</si>
  <si>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</si>
  <si>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</si>
  <si>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</si>
  <si>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</si>
  <si>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</si>
  <si>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</si>
  <si>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</si>
  <si>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</si>
  <si>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</si>
  <si>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</si>
  <si>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</si>
  <si>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</si>
  <si>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</si>
  <si>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</si>
  <si>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</si>
  <si>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</si>
  <si>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</si>
  <si>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</si>
  <si>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</si>
  <si>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</si>
  <si>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</si>
  <si>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</si>
  <si>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</si>
  <si>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</si>
  <si>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</si>
  <si>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</si>
  <si>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</si>
  <si>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</si>
  <si>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</si>
  <si>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</si>
  <si>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</si>
  <si>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</si>
  <si>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</si>
  <si>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</si>
  <si>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</si>
  <si>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</si>
  <si>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</si>
  <si>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</si>
  <si>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</si>
  <si>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</si>
  <si>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</si>
  <si>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</si>
  <si>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</si>
  <si>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</si>
  <si>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</si>
  <si>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</si>
  <si>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</si>
  <si>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</si>
  <si>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</si>
  <si>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</si>
  <si>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</si>
  <si>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</si>
  <si>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</si>
  <si>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</si>
  <si>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</si>
  <si>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</si>
  <si>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</si>
  <si>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</si>
  <si>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</si>
  <si>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</si>
  <si>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</si>
  <si>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</si>
  <si>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</si>
  <si>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</si>
  <si>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</si>
  <si>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</si>
  <si>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</si>
  <si>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</si>
  <si>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</si>
  <si>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</si>
  <si>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</si>
  <si>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</si>
  <si>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</si>
  <si>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</si>
  <si>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</si>
  <si>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</si>
  <si>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</si>
  <si>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</si>
  <si>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</si>
  <si>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</si>
  <si>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</si>
  <si>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</si>
  <si>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</si>
  <si>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</si>
  <si>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</si>
  <si>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</si>
  <si>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</si>
  <si>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</si>
  <si>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</si>
  <si>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</si>
  <si>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</si>
  <si>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</si>
  <si>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</si>
  <si>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</si>
  <si>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</si>
  <si>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</si>
  <si>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</si>
  <si>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</si>
  <si>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</si>
  <si>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</si>
  <si>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</si>
  <si>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</si>
  <si>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</si>
  <si>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</si>
  <si>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</si>
  <si>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</si>
  <si>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</si>
  <si>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</si>
  <si>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</si>
  <si>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</si>
  <si>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</si>
  <si>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</si>
  <si>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</si>
  <si>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</si>
  <si>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</si>
  <si>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</si>
  <si>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</si>
  <si>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</si>
  <si>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</si>
  <si>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</si>
  <si>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</si>
  <si>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</si>
  <si>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</si>
  <si>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</si>
  <si>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</si>
  <si>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</si>
  <si>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</si>
  <si>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</si>
  <si>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</si>
  <si>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</si>
  <si>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</si>
  <si>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</si>
  <si>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</si>
  <si>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</si>
  <si>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</si>
  <si>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</si>
  <si>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</si>
  <si>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</si>
  <si>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</si>
  <si>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</si>
  <si>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</si>
  <si>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</si>
  <si>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</si>
  <si>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</si>
  <si>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</si>
  <si>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</si>
  <si>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</si>
  <si>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</si>
  <si>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</si>
  <si>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</si>
  <si>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</si>
  <si>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</si>
  <si>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</si>
  <si>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</si>
  <si>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</si>
  <si>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</si>
  <si>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</si>
  <si>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</si>
  <si>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</si>
  <si>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</si>
  <si>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</si>
  <si>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</si>
  <si>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</si>
  <si>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</si>
  <si>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</si>
  <si>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</si>
  <si>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</si>
  <si>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</si>
  <si>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</si>
  <si>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</si>
  <si>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</si>
  <si>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</si>
  <si>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</si>
  <si>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</si>
  <si>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</si>
  <si>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</si>
  <si>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</si>
  <si>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</si>
  <si>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</si>
  <si>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</si>
  <si>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</si>
  <si>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</si>
  <si>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</si>
  <si>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</si>
  <si>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</si>
  <si>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</si>
  <si>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</si>
  <si>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</si>
  <si>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</si>
  <si>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</si>
  <si>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</si>
  <si>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</si>
  <si>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</si>
  <si>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</si>
  <si>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</si>
  <si>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</si>
  <si>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</si>
  <si>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</si>
  <si>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</si>
  <si>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</si>
  <si>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</si>
  <si>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</si>
  <si>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</si>
  <si>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</si>
  <si>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</si>
  <si>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</si>
  <si>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</si>
  <si>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</si>
  <si>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</si>
  <si>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</si>
  <si>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</si>
  <si>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</si>
  <si>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</si>
  <si>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</si>
  <si>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</si>
  <si>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</si>
  <si>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</si>
  <si>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</si>
  <si>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</si>
  <si>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</si>
  <si>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</si>
  <si>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</si>
  <si>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</si>
  <si>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</si>
  <si>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</si>
  <si>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</si>
  <si>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</si>
  <si>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</si>
  <si>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</si>
  <si>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</si>
  <si>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</si>
  <si>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</si>
  <si>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</si>
  <si>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</si>
  <si>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</si>
  <si>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</si>
  <si>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</si>
  <si>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</si>
  <si>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</si>
  <si>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</si>
  <si>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</si>
  <si>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</si>
  <si>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</si>
  <si>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</si>
  <si>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</si>
  <si>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</si>
  <si>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</si>
  <si>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</si>
  <si>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</si>
  <si>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</si>
  <si>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</si>
  <si>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</si>
  <si>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</si>
  <si>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</si>
  <si>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</si>
  <si>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</si>
  <si>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</si>
  <si>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</si>
  <si>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</si>
  <si>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</si>
  <si>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</si>
  <si>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</si>
  <si>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</si>
  <si>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</si>
  <si>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</si>
  <si>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</si>
  <si>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</si>
  <si>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</si>
  <si>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</si>
  <si>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</si>
  <si>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</si>
  <si>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</si>
  <si>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</si>
  <si>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</si>
  <si>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</si>
  <si>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</si>
  <si>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</si>
  <si>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</si>
  <si>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</si>
  <si>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</si>
  <si>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</si>
  <si>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</si>
  <si>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</si>
  <si>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</si>
  <si>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</si>
  <si>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</si>
  <si>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</si>
  <si>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</si>
  <si>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</si>
  <si>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</si>
  <si>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</si>
  <si>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</si>
  <si>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</si>
  <si>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</si>
  <si>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</si>
  <si>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</si>
  <si>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</si>
  <si>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</si>
  <si>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</si>
  <si>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</si>
  <si>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</si>
  <si>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</si>
  <si>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</si>
  <si>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</si>
  <si>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</si>
  <si>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</si>
  <si>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</si>
  <si>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</si>
  <si>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</si>
  <si>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</si>
  <si>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</si>
  <si>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</si>
  <si>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</si>
  <si>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</si>
  <si>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</si>
  <si>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</si>
  <si>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</si>
  <si>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</si>
  <si>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</si>
  <si>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</si>
  <si>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</si>
  <si>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</si>
  <si>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</si>
  <si>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</si>
  <si>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</si>
  <si>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</si>
  <si>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</si>
  <si>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</si>
  <si>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</si>
  <si>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</si>
  <si>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</si>
  <si>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</si>
  <si>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</si>
  <si>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</si>
  <si>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</si>
  <si>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</si>
  <si>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</si>
  <si>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</si>
  <si>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</si>
  <si>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</si>
  <si>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</si>
  <si>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</si>
  <si>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</si>
  <si>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</si>
  <si>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</si>
  <si>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</si>
  <si>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</si>
  <si>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</si>
  <si>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</si>
  <si>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</si>
  <si>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</si>
  <si>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</si>
  <si>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</si>
  <si>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</si>
  <si>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</si>
  <si>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</si>
  <si>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</si>
  <si>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</si>
  <si>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</si>
  <si>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</si>
  <si>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</si>
  <si>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</si>
  <si>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</si>
  <si>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</si>
  <si>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</si>
  <si>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</si>
  <si>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</si>
  <si>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</si>
  <si>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</si>
  <si>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</si>
  <si>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</si>
  <si>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</si>
  <si>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</si>
  <si>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</si>
  <si>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</si>
  <si>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</si>
  <si>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</si>
  <si>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</si>
  <si>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</si>
  <si>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</si>
  <si>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</si>
  <si>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</si>
  <si>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</si>
  <si>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</si>
  <si>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</si>
  <si>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</si>
  <si>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</si>
  <si>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</si>
  <si>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</si>
  <si>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</si>
  <si>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</si>
  <si>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</si>
  <si>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</si>
  <si>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</si>
  <si>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</si>
  <si>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</si>
  <si>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</si>
  <si>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</si>
  <si>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</si>
  <si>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</si>
  <si>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</si>
  <si>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</si>
  <si>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</si>
  <si>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</si>
  <si>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</si>
  <si>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</si>
  <si>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</si>
  <si>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</si>
  <si>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</si>
  <si>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</si>
  <si>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</si>
  <si>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</si>
  <si>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</si>
  <si>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</si>
  <si>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</si>
  <si>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</si>
  <si>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</si>
  <si>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</si>
  <si>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</si>
  <si>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</si>
  <si>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</si>
  <si>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</si>
  <si>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</si>
  <si>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</si>
  <si>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</si>
  <si>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</si>
  <si>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</si>
  <si>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</si>
  <si>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</si>
  <si>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</si>
  <si>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</si>
  <si>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</si>
  <si>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</si>
  <si>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</si>
  <si>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</si>
  <si>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</si>
  <si>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</si>
  <si>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</si>
  <si>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</si>
  <si>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</si>
  <si>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</si>
  <si>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</si>
  <si>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</si>
  <si>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</si>
  <si>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</si>
  <si>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</si>
  <si>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</si>
  <si>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</si>
  <si>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</si>
  <si>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</si>
  <si>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</si>
  <si>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</si>
  <si>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</si>
  <si>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</si>
  <si>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</si>
  <si>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</si>
  <si>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</si>
  <si>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</si>
  <si>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</si>
  <si>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</si>
  <si>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</si>
  <si>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</si>
  <si>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</si>
  <si>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</si>
  <si>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</si>
  <si>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</si>
  <si>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</si>
  <si>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</si>
  <si>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</si>
  <si>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</si>
  <si>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</si>
  <si>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</si>
  <si>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</si>
  <si>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</si>
  <si>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</si>
  <si>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</si>
  <si>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</si>
  <si>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</si>
  <si>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</si>
  <si>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</si>
  <si>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</si>
  <si>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</si>
  <si>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</si>
  <si>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</si>
  <si>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</si>
  <si>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</si>
  <si>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</si>
  <si>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</si>
  <si>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</si>
  <si>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</si>
  <si>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</si>
  <si>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</si>
  <si>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</si>
  <si>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</si>
  <si>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</si>
  <si>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</si>
  <si>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</si>
  <si>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</si>
  <si>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</si>
  <si>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</si>
  <si>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</si>
  <si>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</si>
  <si>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</si>
  <si>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</si>
  <si>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</si>
  <si>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</si>
  <si>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</si>
  <si>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</si>
  <si>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</si>
  <si>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</si>
  <si>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</si>
  <si>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</si>
  <si>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</si>
  <si>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</si>
  <si>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</si>
  <si>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</si>
  <si>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</si>
  <si>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</si>
  <si>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</si>
  <si>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</si>
  <si>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</si>
  <si>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</si>
  <si>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</si>
  <si>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</si>
  <si>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</si>
  <si>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</si>
  <si>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</si>
  <si>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</si>
  <si>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</si>
  <si>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</si>
  <si>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</si>
  <si>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</si>
  <si>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</si>
  <si>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</si>
  <si>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</si>
  <si>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</si>
  <si>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</si>
  <si>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</si>
  <si>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</si>
  <si>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</si>
  <si>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</si>
  <si>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</si>
  <si>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</si>
  <si>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</si>
  <si>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</si>
  <si>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</si>
  <si>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</si>
  <si>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</si>
  <si>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</si>
  <si>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</si>
  <si>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</si>
  <si>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</si>
  <si>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</si>
  <si>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</si>
  <si>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</si>
  <si>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</si>
  <si>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</si>
  <si>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</si>
  <si>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</si>
  <si>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</si>
  <si>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</si>
  <si>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</si>
  <si>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</si>
  <si>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</si>
  <si>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</si>
  <si>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</si>
  <si>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</si>
  <si>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</si>
  <si>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</si>
  <si>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</si>
  <si>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</si>
  <si>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</si>
  <si>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</si>
  <si>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</si>
  <si>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</si>
  <si>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</si>
  <si>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</si>
  <si>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</si>
  <si>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</si>
  <si>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</si>
  <si>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</si>
  <si>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</si>
  <si>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</si>
  <si>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</si>
  <si>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</si>
  <si>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</si>
  <si>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</si>
  <si>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</si>
  <si>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</si>
  <si>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</si>
  <si>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</si>
  <si>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</si>
  <si>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</si>
  <si>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</si>
  <si>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</si>
  <si>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</si>
  <si>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</si>
  <si>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</si>
  <si>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</si>
  <si>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</si>
  <si>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</si>
  <si>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</si>
  <si>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</si>
  <si>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</si>
  <si>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</si>
  <si>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</si>
  <si>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</si>
  <si>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</si>
  <si>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</si>
  <si>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</si>
  <si>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</si>
  <si>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</si>
  <si>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</si>
  <si>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</si>
  <si>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</si>
  <si>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</si>
  <si>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</si>
  <si>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</si>
  <si>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</si>
  <si>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</si>
  <si>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</si>
  <si>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</si>
  <si>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</si>
  <si>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</si>
  <si>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</si>
  <si>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</si>
  <si>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</si>
  <si>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</si>
  <si>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</si>
  <si>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</si>
  <si>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</si>
  <si>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</si>
  <si>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</si>
  <si>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</si>
  <si>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</si>
  <si>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</si>
  <si>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</si>
  <si>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</si>
  <si>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</si>
  <si>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</si>
  <si>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</si>
  <si>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</si>
  <si>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</si>
  <si>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</si>
  <si>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</si>
  <si>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</si>
  <si>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</si>
  <si>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</si>
  <si>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</si>
  <si>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</si>
  <si>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</si>
  <si>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</si>
  <si>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</si>
  <si>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</si>
  <si>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</si>
  <si>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</si>
  <si>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</si>
  <si>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</si>
  <si>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</si>
  <si>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</si>
  <si>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</si>
  <si>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</si>
  <si>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</si>
  <si>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</si>
  <si>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</si>
  <si>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</si>
  <si>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</si>
  <si>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</si>
  <si>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</si>
  <si>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</si>
  <si>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</si>
  <si>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</si>
  <si>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</si>
  <si>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</si>
  <si>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</si>
  <si>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</si>
  <si>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</si>
  <si>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</si>
  <si>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</si>
  <si>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</si>
  <si>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</si>
  <si>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</si>
  <si>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</si>
  <si>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</si>
  <si>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</si>
  <si>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</si>
  <si>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</si>
  <si>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</si>
  <si>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</si>
  <si>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</si>
  <si>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</si>
  <si>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</si>
  <si>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</si>
  <si>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</si>
  <si>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</si>
  <si>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</si>
  <si>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</si>
  <si>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</si>
  <si>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</si>
  <si>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</si>
  <si>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</si>
  <si>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</si>
  <si>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</si>
  <si>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</si>
  <si>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</si>
  <si>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</si>
  <si>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</si>
  <si>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</si>
  <si>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</si>
  <si>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</si>
  <si>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</si>
  <si>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</si>
  <si>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</si>
  <si>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</si>
  <si>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</si>
  <si>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</si>
  <si>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</si>
  <si>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</si>
  <si>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</si>
  <si>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</si>
  <si>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</si>
  <si>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</si>
  <si>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</si>
  <si>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</si>
  <si>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</si>
  <si>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</si>
  <si>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</si>
  <si>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</si>
  <si>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</si>
  <si>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</si>
  <si>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</si>
  <si>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</si>
  <si>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</si>
  <si>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</si>
  <si>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</si>
  <si>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</si>
  <si>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</si>
  <si>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</si>
  <si>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</si>
  <si>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</si>
  <si>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</si>
  <si>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</si>
  <si>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</si>
  <si>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</si>
  <si>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</si>
  <si>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</si>
  <si>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</si>
  <si>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</si>
  <si>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</si>
  <si>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</si>
  <si>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</si>
  <si>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</si>
  <si>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</si>
  <si>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</si>
  <si>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</si>
  <si>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</si>
  <si>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</si>
  <si>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</si>
  <si>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</si>
  <si>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</si>
  <si>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</si>
  <si>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</si>
  <si>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</si>
  <si>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</si>
  <si>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</si>
  <si>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</si>
  <si>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</si>
  <si>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</si>
  <si>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</si>
  <si>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</si>
  <si>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</si>
  <si>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</si>
  <si>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</si>
  <si>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</si>
  <si>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</si>
  <si>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</si>
  <si>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</si>
  <si>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</si>
  <si>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</si>
  <si>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</si>
  <si>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</si>
  <si>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</si>
  <si>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</si>
  <si>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</si>
  <si>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</si>
  <si>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</si>
  <si>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</si>
  <si>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</si>
  <si>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</si>
  <si>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</si>
  <si>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</si>
  <si>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</si>
  <si>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</si>
  <si>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</si>
  <si>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</si>
  <si>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</si>
  <si>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</si>
  <si>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</si>
  <si>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</si>
  <si>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</si>
  <si>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</si>
  <si>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</si>
  <si>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</si>
  <si>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</si>
  <si>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</si>
  <si>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</si>
  <si>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</si>
  <si>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</si>
  <si>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</si>
  <si>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</si>
  <si>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</si>
  <si>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</si>
  <si>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</si>
  <si>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</si>
  <si>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</si>
  <si>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</si>
  <si>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</si>
  <si>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</si>
  <si>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</si>
  <si>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</si>
  <si>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</si>
  <si>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</si>
  <si>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</si>
  <si>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</si>
  <si>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</si>
  <si>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</si>
  <si>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</si>
  <si>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</si>
  <si>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</si>
  <si>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</si>
  <si>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</si>
  <si>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</si>
  <si>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</si>
  <si>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</si>
  <si>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</si>
  <si>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</si>
  <si>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</si>
  <si>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</si>
  <si>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</si>
  <si>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</si>
  <si>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</si>
  <si>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</si>
  <si>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</si>
  <si>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</si>
  <si>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</si>
  <si>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</si>
  <si>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</si>
  <si>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</si>
  <si>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</si>
  <si>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</si>
  <si>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</si>
  <si>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</si>
  <si>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</si>
  <si>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</si>
  <si>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</si>
  <si>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</si>
  <si>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</si>
  <si>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</si>
  <si>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</si>
  <si>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</si>
  <si>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</si>
  <si>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</si>
  <si>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</si>
  <si>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</si>
  <si>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</si>
  <si>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</si>
  <si>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</si>
  <si>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</si>
  <si>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</si>
  <si>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</si>
  <si>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</si>
  <si>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</si>
  <si>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</si>
  <si>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</si>
  <si>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</si>
  <si>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</si>
  <si>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</si>
  <si>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</si>
  <si>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</si>
  <si>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</si>
  <si>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</si>
  <si>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</si>
  <si>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</si>
  <si>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</si>
  <si>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</si>
  <si>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</si>
  <si>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</si>
  <si>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</si>
  <si>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</si>
  <si>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</si>
  <si>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</si>
  <si>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</si>
  <si>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</si>
  <si>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</si>
  <si>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</si>
  <si>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</si>
  <si>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</si>
  <si>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</si>
  <si>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</si>
  <si>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</si>
  <si>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</si>
  <si>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</si>
  <si>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</si>
  <si>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</si>
  <si>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</si>
  <si>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</si>
  <si>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</si>
  <si>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</si>
  <si>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</si>
  <si>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</si>
  <si>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</si>
  <si>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</si>
  <si>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</si>
  <si>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</si>
  <si>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</si>
  <si>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</si>
  <si>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</si>
  <si>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</si>
  <si>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</si>
  <si>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</si>
  <si>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</si>
  <si>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</si>
  <si>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</si>
  <si>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</si>
  <si>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</si>
  <si>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</si>
  <si>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</si>
  <si>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</si>
  <si>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</si>
  <si>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</si>
  <si>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</si>
  <si>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</si>
  <si>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</si>
  <si>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</si>
  <si>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</si>
  <si>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</si>
  <si>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</si>
  <si>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</si>
  <si>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</si>
  <si>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</si>
  <si>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</si>
  <si>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</si>
  <si>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</si>
  <si>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</si>
  <si>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</si>
  <si>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</si>
  <si>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</si>
  <si>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</si>
  <si>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</si>
  <si>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</si>
  <si>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</si>
  <si>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</si>
  <si>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</si>
  <si>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</si>
  <si>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</si>
  <si>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</si>
  <si>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</si>
  <si>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</si>
  <si>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</si>
  <si>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</si>
  <si>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</si>
  <si>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</si>
  <si>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</si>
  <si>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</si>
  <si>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</si>
  <si>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</si>
  <si>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</si>
  <si>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</si>
  <si>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</si>
  <si>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</si>
  <si>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</si>
  <si>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</si>
  <si>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</si>
  <si>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</si>
  <si>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</si>
  <si>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</si>
  <si>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</si>
  <si>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</si>
  <si>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</si>
  <si>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</si>
  <si>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</si>
  <si>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</si>
  <si>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</si>
  <si>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</si>
  <si>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</si>
  <si>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</si>
  <si>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</si>
  <si>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</si>
  <si>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</si>
  <si>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</si>
  <si>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</si>
  <si>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</si>
  <si>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</si>
  <si>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</si>
  <si>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</si>
  <si>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</si>
  <si>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</si>
  <si>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</si>
  <si>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</si>
  <si>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</si>
  <si>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</si>
  <si>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</si>
  <si>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</si>
  <si>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</si>
  <si>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</si>
  <si>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</si>
  <si>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</si>
  <si>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</si>
  <si>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</si>
  <si>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</si>
  <si>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</si>
  <si>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</si>
  <si>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</si>
  <si>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</si>
  <si>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</si>
  <si>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</si>
  <si>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</si>
  <si>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</si>
  <si>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</si>
  <si>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</si>
  <si>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</si>
  <si>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</si>
  <si>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</si>
  <si>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</si>
  <si>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</si>
  <si>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</si>
  <si>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</si>
  <si>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</si>
  <si>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</si>
  <si>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</si>
  <si>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</si>
  <si>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</si>
  <si>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</si>
  <si>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</si>
  <si>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</si>
  <si>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</si>
  <si>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</si>
  <si>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</si>
  <si>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</si>
  <si>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</si>
  <si>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</si>
  <si>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</si>
  <si>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</si>
  <si>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</si>
  <si>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</si>
  <si>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</si>
  <si>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</si>
  <si>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</si>
  <si>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</si>
  <si>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</si>
  <si>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</si>
  <si>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</si>
  <si>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</si>
  <si>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</si>
  <si>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</si>
  <si>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</si>
  <si>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</si>
  <si>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</si>
  <si>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</si>
  <si>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</si>
  <si>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</si>
  <si>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</si>
  <si>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</si>
  <si>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</si>
  <si>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</si>
  <si>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</si>
  <si>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</si>
  <si>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</si>
  <si>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</si>
  <si>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</si>
  <si>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</si>
  <si>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</si>
  <si>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</si>
  <si>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</si>
  <si>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</si>
  <si>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</si>
  <si>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</si>
  <si>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</si>
  <si>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</si>
  <si>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</si>
  <si>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</si>
  <si>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</si>
  <si>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</si>
  <si>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</si>
  <si>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</si>
  <si>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</si>
  <si>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</si>
  <si>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</si>
  <si>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</si>
  <si>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</si>
  <si>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</si>
  <si>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</si>
  <si>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</si>
  <si>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</si>
  <si>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</si>
  <si>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</si>
  <si>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</si>
  <si>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</si>
  <si>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</si>
  <si>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</si>
  <si>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</si>
  <si>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</si>
  <si>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</si>
  <si>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</si>
  <si>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</si>
  <si>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</si>
  <si>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</si>
  <si>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</si>
  <si>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</si>
  <si>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</si>
  <si>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</si>
  <si>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</si>
  <si>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</si>
  <si>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</si>
  <si>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</si>
  <si>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</si>
  <si>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</si>
  <si>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</si>
  <si>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</si>
  <si>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</si>
  <si>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</si>
  <si>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</si>
  <si>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</si>
  <si>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</si>
  <si>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</si>
  <si>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</si>
  <si>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</si>
  <si>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</si>
  <si>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</si>
  <si>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</si>
  <si>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</si>
  <si>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</si>
  <si>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</si>
  <si>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</si>
  <si>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</si>
  <si>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</si>
  <si>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</si>
  <si>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</si>
  <si>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</si>
  <si>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</si>
  <si>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</si>
  <si>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</si>
  <si>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</si>
  <si>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</si>
  <si>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</si>
  <si>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</si>
  <si>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</si>
  <si>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</si>
  <si>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</si>
  <si>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</si>
  <si>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</si>
  <si>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</si>
  <si>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</si>
  <si>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</si>
  <si>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</si>
  <si>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</si>
  <si>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</si>
  <si>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</si>
  <si>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</si>
  <si>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</si>
  <si>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</si>
  <si>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</si>
  <si>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</si>
  <si>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</si>
  <si>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</si>
  <si>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</si>
  <si>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</si>
  <si>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</si>
  <si>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</si>
  <si>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</si>
  <si>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</si>
  <si>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</si>
  <si>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</si>
  <si>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</si>
  <si>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</si>
  <si>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</si>
  <si>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</si>
  <si>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</si>
  <si>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</si>
  <si>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</si>
  <si>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</si>
  <si>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</si>
  <si>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</si>
  <si>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</si>
  <si>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</si>
  <si>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</si>
  <si>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</si>
  <si>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</si>
  <si>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</si>
  <si>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</si>
  <si>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</si>
  <si>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</si>
  <si>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</si>
  <si>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</si>
  <si>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</si>
  <si>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</si>
  <si>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</si>
  <si>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</si>
  <si>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</si>
  <si>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</si>
  <si>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</si>
  <si>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</si>
  <si>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</si>
  <si>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</si>
  <si>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</si>
  <si>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</si>
  <si>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</si>
  <si>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</si>
  <si>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</si>
  <si>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</si>
  <si>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</si>
  <si>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</si>
  <si>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</si>
  <si>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</si>
  <si>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</si>
  <si>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</si>
  <si>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</si>
  <si>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</si>
  <si>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</si>
  <si>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</si>
  <si>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</si>
  <si>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</si>
  <si>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</si>
  <si>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</si>
  <si>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</si>
  <si>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</si>
  <si>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</si>
  <si>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</si>
  <si>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</si>
  <si>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</si>
  <si>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</si>
  <si>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</si>
  <si>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</si>
  <si>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</si>
  <si>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</si>
  <si>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</si>
  <si>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</si>
  <si>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</si>
  <si>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</si>
  <si>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</si>
  <si>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</si>
  <si>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</si>
  <si>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</si>
  <si>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</si>
  <si>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</si>
  <si>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</si>
  <si>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</si>
  <si>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</si>
  <si>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</si>
  <si>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</si>
  <si>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</si>
  <si>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</si>
  <si>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</si>
  <si>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</si>
  <si>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</si>
  <si>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</si>
  <si>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</si>
  <si>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</si>
  <si>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</si>
  <si>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</si>
  <si>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</si>
  <si>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</si>
  <si>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</si>
  <si>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</si>
  <si>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</si>
  <si>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</si>
  <si>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</si>
  <si>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</si>
  <si>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</si>
  <si>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</si>
  <si>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</si>
  <si>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</si>
  <si>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</si>
  <si>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</si>
  <si>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</si>
  <si>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</si>
  <si>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</si>
  <si>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</si>
  <si>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</si>
  <si>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</si>
  <si>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</si>
  <si>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</si>
  <si>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</si>
  <si>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</si>
  <si>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</si>
  <si>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</si>
  <si>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</si>
  <si>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</si>
  <si>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</si>
  <si>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</si>
  <si>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</si>
  <si>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</si>
  <si>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</si>
  <si>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</si>
  <si>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</si>
  <si>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</si>
  <si>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</si>
  <si>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</si>
  <si>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</si>
  <si>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</si>
  <si>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</si>
  <si>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</si>
  <si>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</si>
  <si>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</si>
  <si>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</si>
  <si>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</si>
  <si>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</si>
  <si>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</si>
  <si>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</si>
  <si>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</si>
  <si>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</si>
  <si>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</si>
  <si>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</si>
  <si>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</si>
  <si>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</si>
  <si>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</si>
  <si>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</si>
  <si>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</si>
  <si>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</si>
  <si>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</si>
  <si>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</si>
  <si>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</si>
  <si>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</si>
  <si>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</si>
  <si>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</si>
  <si>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</si>
  <si>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</si>
  <si>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</si>
  <si>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</si>
  <si>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</si>
  <si>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</si>
  <si>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</si>
  <si>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</si>
  <si>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</si>
  <si>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</si>
  <si>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</si>
  <si>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</si>
  <si>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</si>
  <si>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</si>
  <si>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</si>
  <si>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</si>
  <si>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</si>
  <si>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</si>
  <si>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</si>
  <si>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</si>
  <si>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</si>
  <si>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</si>
  <si>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</si>
  <si>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</si>
  <si>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</si>
  <si>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</si>
  <si>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</si>
  <si>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</si>
  <si>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</si>
  <si>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</si>
  <si>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</si>
  <si>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</si>
  <si>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</si>
  <si>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</si>
  <si>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</si>
  <si>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</si>
  <si>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</si>
  <si>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</si>
  <si>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</si>
  <si>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</si>
  <si>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</si>
  <si>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</si>
  <si>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</si>
  <si>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</si>
  <si>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</si>
  <si>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</si>
  <si>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</si>
  <si>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</si>
  <si>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</si>
  <si>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</si>
  <si>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</si>
  <si>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</si>
  <si>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</si>
  <si>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</si>
  <si>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</si>
  <si>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</si>
  <si>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</si>
  <si>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</si>
  <si>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</si>
  <si>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</si>
  <si>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</si>
  <si>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</si>
  <si>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</si>
  <si>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</si>
  <si>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</si>
  <si>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</si>
  <si>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</si>
  <si>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</si>
  <si>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</si>
  <si>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</si>
  <si>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</si>
  <si>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</si>
  <si>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</si>
  <si>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</si>
  <si>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</si>
  <si>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</si>
  <si>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</si>
  <si>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</si>
  <si>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</si>
  <si>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</si>
  <si>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</si>
  <si>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</si>
  <si>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</si>
  <si>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</si>
  <si>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</si>
  <si>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</si>
  <si>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</si>
  <si>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</si>
  <si>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</si>
  <si>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</si>
  <si>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</si>
  <si>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</si>
  <si>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</si>
  <si>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</si>
  <si>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</si>
  <si>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</si>
  <si>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</si>
  <si>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</si>
  <si>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</si>
  <si>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</si>
  <si>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</si>
  <si>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</si>
  <si>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</si>
  <si>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</si>
  <si>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</si>
  <si>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</si>
  <si>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</si>
  <si>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</si>
  <si>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</si>
  <si>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</si>
  <si>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</si>
  <si>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</si>
  <si>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</si>
  <si>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</si>
  <si>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</si>
  <si>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</si>
  <si>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</si>
  <si>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</si>
  <si>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</si>
  <si>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</si>
  <si>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</si>
  <si>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</si>
  <si>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</si>
  <si>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</si>
  <si>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</si>
  <si>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</si>
  <si>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</si>
  <si>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</si>
  <si>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</si>
  <si>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</si>
  <si>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</si>
  <si>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</si>
  <si>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</si>
  <si>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</si>
  <si>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</si>
  <si>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</si>
  <si>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</si>
  <si>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</si>
  <si>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</si>
  <si>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</si>
  <si>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</si>
  <si>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</si>
  <si>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</si>
  <si>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</si>
  <si>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</si>
  <si>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</si>
  <si>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</si>
  <si>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</si>
  <si>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</si>
  <si>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</si>
  <si>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</si>
  <si>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</si>
  <si>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</si>
  <si>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</si>
  <si>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</si>
  <si>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</si>
  <si>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</si>
  <si>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</si>
  <si>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</si>
  <si>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</si>
  <si>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</si>
  <si>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</si>
  <si>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</si>
  <si>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</si>
  <si>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</si>
  <si>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</si>
  <si>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</si>
  <si>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</si>
  <si>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</si>
  <si>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</si>
  <si>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</si>
  <si>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</si>
  <si>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</si>
  <si>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</si>
  <si>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</si>
  <si>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</si>
  <si>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</si>
  <si>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</si>
  <si>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</si>
  <si>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</si>
  <si>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</si>
  <si>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</si>
  <si>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</si>
  <si>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</si>
  <si>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</si>
  <si>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</si>
  <si>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</si>
  <si>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</si>
  <si>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</si>
  <si>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</si>
  <si>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</si>
  <si>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</si>
  <si>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</si>
  <si>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</si>
  <si>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</si>
  <si>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</si>
  <si>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</si>
  <si>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</si>
  <si>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</si>
  <si>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</si>
  <si>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</si>
  <si>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</si>
  <si>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</si>
  <si>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</si>
  <si>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</si>
  <si>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</si>
  <si>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</si>
  <si>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</si>
  <si>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</si>
  <si>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</si>
  <si>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</si>
  <si>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</si>
  <si>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</si>
  <si>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</si>
  <si>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</si>
  <si>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</si>
  <si>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</si>
  <si>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</si>
  <si>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</si>
  <si>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</si>
  <si>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</si>
  <si>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</si>
  <si>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</si>
  <si>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</si>
  <si>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</si>
  <si>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</si>
  <si>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</si>
  <si>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</si>
  <si>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</si>
  <si>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</si>
  <si>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</si>
  <si>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</si>
  <si>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</si>
  <si>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</si>
  <si>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</si>
  <si>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</si>
  <si>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</si>
  <si>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</si>
  <si>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</si>
  <si>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</si>
  <si>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</si>
  <si>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</si>
  <si>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</si>
  <si>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</si>
  <si>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</si>
  <si>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</si>
  <si>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</si>
  <si>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</si>
  <si>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</si>
  <si>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</si>
  <si>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</si>
  <si>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</si>
  <si>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</si>
  <si>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</si>
  <si>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</si>
  <si>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</si>
  <si>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</si>
  <si>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</si>
  <si>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</si>
  <si>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</si>
  <si>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</si>
  <si>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</si>
  <si>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</si>
  <si>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</si>
  <si>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</si>
  <si>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</si>
  <si>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</si>
  <si>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</si>
  <si>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</si>
  <si>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</si>
  <si>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</si>
  <si>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</si>
  <si>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</si>
  <si>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</si>
  <si>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</si>
  <si>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</si>
  <si>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</si>
  <si>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</si>
  <si>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</si>
  <si>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</si>
  <si>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</si>
  <si>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</si>
  <si>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</si>
  <si>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</si>
  <si>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</si>
  <si>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</si>
  <si>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</si>
  <si>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</si>
  <si>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</si>
  <si>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</si>
  <si>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</si>
  <si>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</si>
  <si>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</si>
  <si>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</si>
  <si>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</si>
  <si>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</si>
  <si>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</si>
  <si>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</si>
  <si>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</si>
  <si>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</si>
  <si>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</si>
  <si>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</si>
  <si>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</si>
  <si>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</si>
  <si>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</si>
  <si>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</si>
  <si>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</si>
  <si>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</si>
  <si>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</si>
  <si>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</si>
  <si>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</si>
  <si>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</si>
  <si>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</si>
  <si>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</si>
  <si>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</si>
  <si>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</si>
  <si>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</si>
  <si>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</si>
  <si>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</si>
  <si>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</si>
  <si>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</si>
  <si>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</si>
  <si>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</si>
  <si>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</si>
  <si>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</si>
  <si>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</si>
  <si>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</si>
  <si>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</si>
  <si>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</si>
  <si>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</si>
  <si>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</si>
  <si>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</si>
  <si>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</si>
  <si>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</si>
  <si>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</si>
  <si>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</si>
  <si>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</si>
  <si>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</si>
  <si>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</si>
  <si>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</si>
  <si>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</si>
  <si>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</si>
  <si>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</si>
  <si>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</si>
  <si>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</si>
  <si>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</si>
  <si>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</si>
  <si>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</si>
  <si>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</si>
  <si>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</si>
  <si>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</si>
  <si>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</si>
  <si>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</si>
  <si>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</si>
  <si>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</si>
  <si>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</si>
  <si>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</si>
  <si>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</si>
  <si>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</si>
  <si>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</si>
  <si>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</si>
  <si>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</si>
  <si>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</si>
  <si>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</si>
  <si>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</si>
  <si>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</si>
  <si>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</si>
  <si>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</si>
  <si>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</si>
  <si>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</si>
  <si>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</si>
  <si>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</si>
  <si>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</si>
  <si>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</si>
  <si>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</si>
  <si>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</si>
  <si>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</si>
  <si>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</si>
  <si>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</si>
  <si>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</si>
  <si>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</si>
  <si>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</si>
  <si>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</si>
  <si>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</si>
  <si>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</si>
  <si>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</si>
  <si>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</si>
  <si>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</si>
  <si>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</si>
  <si>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</si>
  <si>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</si>
  <si>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</si>
  <si>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</si>
  <si>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</si>
  <si>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</si>
  <si>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</si>
  <si>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</si>
  <si>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</si>
  <si>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</si>
  <si>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</si>
  <si>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</si>
  <si>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</si>
  <si>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</si>
  <si>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</si>
  <si>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</si>
  <si>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</si>
  <si>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</si>
  <si>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</si>
  <si>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</si>
  <si>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</si>
  <si>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</si>
  <si>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</si>
  <si>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</si>
  <si>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</si>
  <si>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</si>
  <si>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</si>
  <si>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</si>
  <si>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</si>
  <si>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</si>
  <si>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</si>
  <si>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</si>
  <si>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</si>
  <si>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</si>
  <si>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</si>
  <si>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</si>
  <si>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</si>
  <si>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</si>
  <si>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</si>
  <si>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</si>
  <si>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</si>
  <si>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</si>
  <si>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</si>
  <si>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</si>
  <si>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</si>
  <si>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</si>
  <si>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</si>
  <si>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</si>
  <si>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</si>
  <si>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</si>
  <si>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</si>
  <si>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</si>
  <si>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</si>
  <si>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</si>
  <si>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</si>
  <si>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</si>
  <si>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</si>
  <si>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</si>
  <si>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</si>
  <si>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</si>
  <si>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</si>
  <si>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</si>
  <si>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</si>
  <si>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</si>
  <si>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</si>
  <si>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</si>
  <si>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</si>
  <si>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</si>
  <si>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</si>
  <si>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</si>
  <si>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</si>
  <si>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</si>
  <si>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</si>
  <si>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</si>
  <si>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</si>
  <si>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</si>
  <si>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</si>
  <si>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</si>
  <si>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</si>
  <si>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</si>
  <si>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</si>
  <si>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</si>
  <si>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</si>
  <si>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</si>
  <si>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</si>
  <si>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</si>
  <si>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</si>
  <si>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</si>
  <si>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</si>
  <si>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</si>
  <si>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</si>
  <si>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</si>
  <si>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</si>
  <si>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</si>
  <si>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</si>
  <si>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</si>
  <si>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</si>
  <si>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</si>
  <si>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</si>
  <si>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</si>
  <si>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</si>
  <si>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</si>
  <si>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</si>
  <si>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</si>
  <si>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</si>
  <si>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</si>
  <si>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</si>
  <si>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</si>
  <si>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</si>
  <si>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</si>
  <si>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</si>
  <si>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</si>
  <si>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</si>
  <si>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</si>
  <si>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</si>
  <si>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</si>
  <si>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</si>
  <si>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</si>
  <si>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</si>
  <si>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</si>
  <si>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</si>
  <si>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</si>
  <si>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</si>
  <si>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</si>
  <si>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</si>
  <si>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</si>
  <si>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</si>
  <si>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</si>
  <si>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</si>
  <si>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</si>
  <si>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</si>
  <si>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</si>
  <si>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</si>
  <si>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</si>
  <si>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</si>
  <si>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</si>
  <si>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</si>
  <si>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</si>
  <si>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</si>
  <si>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</si>
  <si>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</si>
  <si>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</si>
  <si>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</si>
  <si>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</si>
  <si>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</si>
  <si>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</si>
  <si>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</si>
  <si>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</si>
  <si>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</si>
  <si>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</si>
  <si>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</si>
  <si>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</si>
  <si>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</si>
  <si>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</si>
  <si>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</si>
  <si>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</si>
  <si>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</si>
  <si>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</si>
  <si>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</si>
  <si>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</si>
  <si>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</si>
  <si>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</si>
  <si>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</si>
  <si>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</si>
  <si>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</si>
  <si>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</si>
  <si>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</si>
  <si>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</si>
  <si>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</si>
  <si>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</si>
  <si>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</si>
  <si>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</si>
  <si>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</si>
  <si>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</si>
  <si>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</si>
  <si>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</si>
  <si>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</si>
  <si>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</si>
  <si>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</si>
  <si>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</si>
  <si>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</si>
  <si>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</si>
  <si>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</si>
  <si>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</si>
  <si>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</si>
  <si>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</si>
  <si>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</si>
  <si>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</si>
  <si>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</si>
  <si>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</si>
  <si>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</si>
  <si>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</si>
  <si>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</si>
  <si>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</si>
  <si>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</si>
  <si>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</si>
  <si>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</si>
  <si>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</si>
  <si>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</si>
  <si>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</si>
  <si>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</si>
  <si>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</si>
  <si>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</si>
  <si>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</si>
  <si>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</si>
  <si>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</si>
  <si>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</si>
  <si>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</si>
  <si>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</si>
  <si>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</si>
  <si>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</si>
  <si>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</si>
  <si>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</si>
  <si>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</si>
  <si>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</si>
  <si>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</si>
  <si>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</si>
  <si>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</si>
  <si>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</si>
  <si>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</si>
  <si>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</si>
  <si>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</si>
  <si>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</si>
  <si>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</si>
  <si>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</si>
  <si>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</si>
  <si>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</si>
  <si>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</si>
  <si>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</si>
  <si>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</si>
  <si>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</si>
  <si>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</si>
  <si>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</si>
  <si>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</si>
  <si>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</si>
  <si>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</si>
  <si>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</si>
  <si>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</si>
  <si>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</si>
  <si>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</si>
  <si>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</si>
  <si>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</si>
  <si>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</si>
  <si>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</si>
  <si>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</si>
  <si>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</si>
  <si>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</si>
  <si>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</si>
  <si>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</si>
  <si>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</si>
  <si>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</si>
  <si>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</si>
  <si>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</si>
  <si>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</si>
  <si>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</si>
  <si>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</si>
  <si>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</si>
  <si>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</si>
  <si>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</si>
  <si>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</si>
  <si>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</si>
  <si>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</si>
  <si>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</si>
  <si>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</si>
  <si>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</si>
  <si>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</si>
  <si>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</si>
  <si>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</si>
  <si>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</si>
  <si>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</si>
  <si>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</si>
  <si>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</si>
  <si>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</si>
  <si>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</si>
  <si>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</si>
  <si>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</si>
  <si>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</si>
  <si>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</si>
  <si>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</si>
  <si>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</si>
  <si>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</si>
  <si>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</si>
  <si>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</si>
  <si>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</si>
  <si>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</si>
  <si>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</si>
  <si>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</si>
  <si>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</si>
  <si>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</si>
  <si>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</si>
  <si>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</si>
  <si>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</si>
  <si>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</si>
  <si>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</si>
  <si>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</si>
  <si>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</si>
  <si>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</si>
  <si>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</si>
  <si>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</si>
  <si>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</si>
  <si>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</si>
  <si>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</si>
  <si>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</si>
  <si>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</si>
  <si>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</si>
  <si>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</si>
  <si>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</si>
  <si>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</si>
  <si>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</si>
  <si>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</si>
  <si>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</si>
  <si>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</si>
  <si>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</si>
  <si>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</si>
  <si>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</si>
  <si>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</si>
  <si>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</si>
  <si>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</si>
  <si>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</si>
  <si>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</si>
  <si>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</si>
  <si>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</si>
  <si>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</si>
  <si>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</si>
  <si>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</si>
  <si>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</si>
  <si>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</si>
  <si>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</si>
  <si>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</si>
  <si>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</si>
  <si>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</si>
  <si>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</si>
  <si>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</si>
  <si>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</si>
  <si>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</si>
  <si>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</si>
  <si>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</si>
  <si>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</si>
  <si>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</si>
  <si>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</si>
  <si>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</si>
  <si>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</si>
  <si>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</si>
  <si>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</si>
  <si>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</si>
  <si>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</si>
  <si>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</si>
  <si>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</si>
  <si>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</si>
  <si>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</si>
  <si>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</si>
  <si>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</si>
  <si>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</si>
  <si>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</si>
  <si>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</si>
  <si>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</si>
  <si>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</si>
  <si>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</si>
  <si>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</si>
  <si>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</si>
  <si>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</si>
  <si>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</si>
  <si>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</si>
  <si>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</si>
  <si>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</si>
  <si>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</si>
  <si>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</si>
  <si>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</si>
  <si>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</si>
  <si>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</si>
  <si>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</si>
  <si>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</si>
  <si>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</si>
  <si>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</si>
  <si>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</si>
  <si>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</si>
  <si>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</si>
  <si>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</si>
  <si>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</si>
  <si>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</si>
  <si>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</si>
  <si>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</si>
  <si>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</si>
  <si>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</si>
  <si>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</si>
  <si>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</si>
  <si>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</si>
  <si>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</si>
  <si>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</si>
  <si>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</si>
  <si>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</si>
  <si>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</si>
  <si>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</si>
  <si>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</si>
  <si>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</si>
  <si>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</si>
  <si>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</si>
  <si>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</si>
  <si>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</si>
  <si>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</si>
  <si>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</si>
  <si>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</si>
  <si>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</si>
  <si>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</si>
  <si>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</si>
  <si>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</si>
  <si>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</si>
  <si>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</si>
  <si>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</si>
  <si>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</si>
  <si>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</si>
  <si>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</si>
  <si>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</si>
  <si>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</si>
  <si>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</si>
  <si>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</si>
  <si>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</si>
  <si>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</si>
  <si>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</si>
  <si>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</si>
  <si>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</si>
  <si>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</si>
  <si>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</si>
  <si>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</si>
  <si>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</si>
  <si>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</si>
  <si>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</si>
  <si>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</si>
  <si>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</si>
  <si>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</si>
  <si>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</si>
  <si>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</si>
  <si>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</si>
  <si>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</si>
  <si>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</si>
  <si>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</si>
  <si>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</si>
  <si>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</si>
  <si>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</si>
  <si>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</si>
  <si>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</si>
  <si>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</si>
  <si>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</si>
  <si>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</si>
  <si>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</si>
  <si>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</si>
  <si>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</si>
  <si>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</si>
  <si>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</si>
  <si>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</si>
  <si>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</si>
  <si>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</si>
  <si>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</si>
  <si>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</si>
  <si>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</si>
  <si>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</si>
  <si>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</si>
  <si>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</si>
  <si>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</si>
  <si>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</si>
  <si>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</si>
  <si>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</si>
  <si>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</si>
  <si>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</si>
  <si>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</si>
  <si>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</si>
  <si>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</si>
  <si>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</si>
  <si>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</si>
  <si>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</si>
  <si>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</si>
  <si>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</si>
  <si>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</si>
  <si>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</si>
  <si>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</si>
  <si>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</si>
  <si>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</si>
  <si>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</si>
  <si>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</si>
  <si>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</si>
  <si>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</si>
  <si>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</si>
  <si>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</si>
  <si>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</si>
  <si>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</si>
  <si>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</si>
  <si>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</si>
  <si>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</si>
  <si>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</si>
  <si>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</si>
  <si>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</si>
  <si>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</si>
  <si>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</si>
  <si>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</si>
  <si>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</si>
  <si>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</si>
  <si>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</si>
  <si>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</si>
  <si>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</si>
  <si>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</si>
  <si>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</si>
  <si>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</si>
  <si>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</si>
  <si>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</si>
  <si>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</si>
  <si>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</si>
  <si>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</si>
  <si>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</si>
  <si>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</si>
  <si>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</si>
  <si>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</si>
  <si>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</si>
  <si>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</si>
  <si>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</si>
  <si>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</si>
  <si>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</si>
  <si>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</si>
  <si>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</si>
  <si>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</si>
  <si>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</si>
  <si>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</si>
  <si>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</si>
  <si>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</si>
  <si>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</si>
  <si>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</si>
  <si>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</si>
  <si>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</si>
  <si>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</si>
  <si>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</si>
  <si>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</si>
  <si>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</si>
  <si>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</si>
  <si>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</si>
  <si>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</si>
  <si>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</si>
  <si>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</si>
  <si>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</si>
  <si>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</si>
  <si>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</si>
  <si>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</si>
  <si>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</si>
  <si>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</si>
  <si>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</si>
  <si>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</si>
  <si>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</si>
  <si>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</si>
  <si>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</si>
  <si>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</si>
  <si>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</si>
  <si>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</si>
  <si>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</si>
  <si>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</si>
  <si>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</si>
  <si>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</si>
  <si>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</si>
  <si>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</si>
  <si>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</si>
  <si>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</si>
  <si>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</si>
  <si>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</si>
  <si>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</si>
  <si>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</si>
  <si>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</si>
  <si>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</si>
  <si>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</si>
  <si>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</si>
  <si>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</si>
  <si>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</si>
  <si>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</si>
  <si>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</si>
  <si>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</si>
  <si>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</si>
  <si>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</si>
  <si>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</si>
  <si>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</si>
  <si>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</si>
  <si>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</si>
  <si>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</si>
  <si>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</si>
  <si>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</si>
  <si>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</si>
  <si>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</si>
  <si>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</si>
  <si>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</si>
  <si>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</si>
  <si>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</si>
  <si>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</si>
  <si>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</si>
  <si>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</si>
  <si>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</si>
  <si>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</si>
  <si>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</si>
  <si>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</si>
  <si>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</si>
  <si>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</si>
  <si>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</si>
  <si>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</si>
  <si>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</si>
  <si>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</si>
  <si>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</si>
  <si>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</si>
  <si>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</si>
  <si>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</si>
  <si>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</si>
  <si>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</si>
  <si>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</si>
  <si>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</si>
  <si>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</si>
  <si>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</si>
  <si>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</si>
  <si>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</si>
  <si>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</si>
  <si>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</si>
  <si>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</si>
  <si>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</si>
  <si>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</si>
  <si>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</si>
  <si>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</si>
  <si>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</si>
  <si>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</si>
  <si>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</si>
  <si>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</si>
  <si>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</si>
  <si>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</si>
  <si>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</si>
  <si>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</si>
  <si>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</si>
  <si>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</si>
  <si>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</si>
  <si>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</si>
  <si>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</si>
  <si>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</si>
  <si>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</si>
  <si>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</si>
  <si>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</si>
  <si>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</si>
  <si>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</si>
  <si>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</si>
  <si>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</si>
  <si>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</si>
  <si>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</si>
  <si>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</si>
  <si>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</si>
  <si>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</si>
  <si>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</si>
  <si>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</si>
  <si>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</si>
  <si>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</si>
  <si>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</si>
  <si>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</si>
  <si>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</si>
  <si>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</si>
  <si>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</si>
  <si>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</si>
  <si>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</si>
  <si>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</si>
  <si>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</si>
  <si>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</si>
  <si>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</si>
  <si>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</si>
  <si>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</si>
  <si>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</si>
  <si>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</si>
  <si>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</si>
  <si>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</si>
  <si>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</si>
  <si>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</si>
  <si>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</si>
  <si>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</si>
  <si>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</si>
  <si>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</si>
  <si>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</si>
  <si>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</si>
  <si>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</si>
  <si>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</si>
  <si>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</si>
  <si>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</si>
  <si>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</si>
  <si>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</si>
  <si>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</si>
  <si>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</si>
  <si>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</si>
  <si>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</si>
  <si>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</si>
  <si>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</si>
  <si>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</si>
  <si>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</si>
  <si>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</si>
  <si>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</si>
  <si>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</si>
  <si>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</si>
  <si>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</si>
  <si>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</si>
  <si>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</si>
  <si>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</si>
  <si>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</si>
  <si>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</si>
  <si>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</si>
  <si>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</si>
  <si>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</si>
  <si>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</si>
  <si>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</si>
  <si>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</si>
  <si>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</si>
  <si>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</si>
  <si>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</si>
  <si>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</si>
  <si>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</si>
  <si>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</si>
  <si>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</si>
  <si>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</si>
  <si>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</si>
  <si>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</si>
  <si>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</si>
  <si>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</si>
  <si>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</si>
  <si>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</si>
  <si>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</si>
  <si>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</si>
  <si>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</si>
  <si>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</si>
  <si>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</si>
  <si>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</si>
  <si>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</si>
  <si>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</si>
  <si>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</si>
  <si>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</si>
  <si>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</si>
  <si>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</si>
  <si>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</si>
  <si>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</si>
  <si>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</si>
  <si>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</si>
  <si>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</si>
  <si>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</si>
  <si>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</si>
  <si>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</si>
  <si>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</si>
  <si>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</si>
  <si>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</si>
  <si>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</si>
  <si>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</si>
  <si>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</si>
  <si>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</si>
  <si>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</si>
  <si>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</si>
  <si>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</si>
  <si>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</si>
  <si>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</si>
  <si>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</si>
  <si>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</si>
  <si>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</si>
  <si>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</si>
  <si>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</si>
  <si>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</si>
  <si>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</si>
  <si>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</si>
  <si>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</si>
  <si>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</si>
  <si>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</si>
  <si>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</si>
  <si>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</si>
  <si>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</si>
  <si>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</si>
  <si>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</si>
  <si>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</si>
  <si>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</si>
  <si>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</si>
  <si>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</si>
  <si>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</si>
  <si>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</si>
  <si>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</si>
  <si>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</si>
  <si>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</si>
  <si>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</si>
  <si>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</si>
  <si>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</si>
  <si>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</si>
  <si>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</si>
  <si>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</si>
  <si>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</si>
  <si>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</si>
  <si>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</si>
  <si>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</si>
  <si>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</si>
  <si>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</si>
  <si>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</si>
  <si>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</si>
  <si>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</si>
  <si>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</si>
  <si>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</si>
  <si>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</si>
  <si>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</si>
  <si>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</si>
  <si>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</si>
  <si>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</si>
  <si>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</si>
  <si>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</si>
  <si>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</si>
  <si>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</si>
  <si>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</si>
  <si>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</si>
  <si>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</si>
  <si>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</si>
  <si>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</si>
  <si>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</si>
  <si>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</si>
  <si>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</si>
  <si>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</si>
  <si>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</si>
  <si>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</si>
  <si>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</si>
  <si>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</si>
  <si>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</si>
  <si>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</si>
  <si>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</si>
  <si>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</si>
  <si>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</si>
  <si>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</si>
  <si>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</si>
  <si>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</si>
  <si>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</si>
  <si>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</si>
  <si>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</si>
  <si>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</si>
  <si>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</si>
  <si>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</si>
  <si>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</si>
  <si>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</si>
  <si>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</si>
  <si>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</si>
  <si>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</si>
  <si>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</si>
  <si>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</si>
  <si>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</si>
  <si>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</si>
  <si>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</si>
  <si>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</si>
  <si>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</si>
  <si>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</si>
  <si>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</si>
  <si>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</si>
  <si>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</si>
  <si>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</si>
  <si>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</si>
  <si>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</si>
  <si>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</si>
  <si>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</si>
  <si>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</si>
  <si>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</si>
  <si>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</si>
  <si>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</si>
  <si>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</si>
  <si>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</si>
  <si>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</si>
  <si>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</si>
  <si>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</si>
  <si>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</si>
  <si>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</si>
  <si>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</si>
  <si>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</si>
  <si>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</si>
  <si>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</si>
  <si>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</si>
  <si>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</si>
  <si>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</si>
  <si>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</si>
  <si>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</si>
  <si>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</si>
  <si>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</si>
  <si>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</si>
  <si>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</si>
  <si>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</si>
  <si>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</si>
  <si>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</si>
  <si>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</si>
  <si>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</si>
  <si>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</si>
  <si>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</si>
  <si>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</si>
  <si>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</si>
  <si>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</si>
  <si>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</si>
  <si>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</si>
  <si>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</si>
  <si>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</si>
  <si>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</si>
  <si>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</si>
  <si>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</si>
  <si>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</si>
  <si>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</si>
  <si>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</si>
  <si>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</si>
  <si>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</si>
  <si>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</si>
  <si>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</si>
  <si>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</si>
  <si>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</si>
  <si>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</si>
  <si>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</si>
  <si>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</si>
  <si>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</si>
  <si>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</si>
  <si>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</si>
  <si>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</si>
  <si>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</si>
  <si>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</si>
  <si>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</si>
  <si>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</si>
  <si>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</si>
  <si>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</si>
  <si>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</si>
  <si>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</si>
  <si>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</si>
  <si>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</si>
  <si>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</si>
  <si>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</si>
  <si>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</si>
  <si>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</si>
  <si>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</si>
  <si>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</si>
  <si>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</si>
  <si>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</si>
  <si>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</si>
  <si>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</si>
  <si>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</si>
  <si>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</si>
  <si>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</si>
  <si>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</si>
  <si>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</si>
  <si>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</si>
  <si>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</si>
  <si>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</si>
  <si>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</si>
  <si>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</si>
  <si>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</si>
  <si>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</si>
  <si>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</si>
  <si>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</si>
  <si>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</si>
  <si>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</si>
  <si>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</si>
  <si>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</si>
  <si>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</si>
  <si>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</si>
  <si>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</si>
  <si>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</si>
  <si>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</si>
  <si>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</si>
  <si>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</si>
  <si>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</si>
  <si>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</si>
  <si>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</si>
  <si>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</si>
  <si>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</si>
  <si>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</si>
  <si>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</si>
  <si>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</si>
  <si>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</si>
  <si>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</si>
  <si>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</si>
  <si>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</si>
  <si>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</si>
  <si>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</si>
  <si>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</si>
  <si>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</si>
  <si>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</si>
  <si>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</si>
  <si>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</si>
  <si>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</si>
  <si>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</si>
  <si>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</si>
  <si>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</si>
  <si>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</si>
  <si>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</si>
  <si>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</si>
  <si>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</si>
  <si>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</si>
  <si>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</si>
  <si>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</si>
  <si>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</si>
  <si>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</si>
  <si>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</si>
  <si>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</si>
  <si>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</si>
  <si>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</si>
  <si>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</si>
  <si>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</si>
  <si>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</si>
  <si>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</si>
  <si>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</si>
  <si>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</si>
  <si>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</si>
  <si>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</si>
  <si>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</si>
  <si>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</si>
  <si>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</si>
  <si>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</si>
  <si>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</si>
  <si>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</si>
  <si>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</si>
  <si>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</si>
  <si>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</si>
  <si>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</si>
  <si>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</si>
  <si>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</si>
  <si>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</si>
  <si>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</si>
  <si>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</si>
  <si>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</si>
  <si>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</si>
  <si>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</si>
  <si>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</si>
  <si>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</si>
  <si>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</si>
  <si>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</si>
  <si>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</si>
  <si>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</si>
  <si>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</si>
  <si>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</si>
  <si>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</si>
  <si>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</si>
  <si>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</si>
  <si>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</si>
  <si>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</si>
  <si>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</si>
  <si>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</si>
  <si>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</si>
  <si>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</si>
  <si>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</si>
  <si>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</si>
  <si>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</si>
  <si>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</si>
  <si>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</si>
  <si>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</si>
  <si>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</si>
  <si>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</si>
  <si>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</si>
  <si>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</si>
  <si>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</si>
  <si>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</si>
  <si>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</si>
  <si>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</si>
  <si>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</si>
  <si>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</si>
  <si>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</si>
  <si>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</si>
  <si>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</si>
  <si>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</si>
  <si>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</si>
  <si>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</si>
  <si>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</si>
  <si>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</si>
  <si>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</si>
  <si>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</si>
  <si>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</si>
  <si>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</si>
  <si>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</si>
  <si>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</si>
  <si>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</si>
  <si>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</si>
  <si>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</si>
  <si>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</si>
  <si>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</si>
  <si>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</si>
  <si>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</si>
  <si>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</si>
  <si>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</si>
  <si>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</si>
  <si>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</si>
  <si>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</si>
  <si>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</si>
  <si>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</si>
  <si>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</si>
  <si>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</si>
  <si>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</si>
  <si>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</si>
  <si>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</si>
  <si>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</si>
  <si>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</si>
  <si>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</si>
  <si>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</si>
  <si>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</si>
  <si>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</si>
  <si>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</si>
  <si>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</si>
  <si>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</si>
  <si>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</si>
  <si>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</si>
  <si>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</si>
  <si>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</si>
  <si>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</si>
  <si>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</si>
  <si>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</si>
  <si>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</si>
  <si>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</si>
  <si>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</si>
  <si>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</si>
  <si>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</si>
  <si>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</si>
  <si>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</si>
  <si>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</si>
  <si>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</si>
  <si>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</si>
  <si>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</si>
  <si>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</si>
  <si>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</si>
  <si>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</si>
  <si>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</si>
  <si>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</si>
  <si>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</si>
  <si>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</si>
  <si>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</si>
  <si>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</si>
  <si>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</si>
  <si>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</si>
  <si>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</si>
  <si>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</si>
  <si>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</si>
  <si>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</si>
  <si>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</si>
  <si>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</si>
  <si>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</si>
  <si>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</si>
  <si>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</si>
  <si>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</si>
  <si>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</si>
  <si>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</si>
  <si>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</si>
  <si>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</si>
  <si>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</si>
  <si>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</si>
  <si>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</si>
  <si>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</si>
  <si>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</si>
  <si>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</si>
  <si>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</si>
  <si>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</si>
  <si>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</si>
  <si>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</si>
  <si>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</si>
  <si>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</si>
  <si>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</si>
  <si>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</si>
  <si>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</si>
  <si>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</si>
  <si>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</si>
  <si>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</si>
  <si>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</si>
  <si>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</si>
  <si>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</si>
  <si>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</si>
  <si>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</si>
  <si>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</si>
  <si>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</si>
  <si>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</si>
  <si>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</si>
  <si>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</si>
  <si>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</si>
  <si>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</si>
  <si>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</si>
  <si>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</si>
  <si>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</si>
  <si>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</si>
  <si>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</si>
  <si>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</si>
  <si>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</si>
  <si>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</si>
  <si>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</si>
  <si>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</si>
  <si>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</si>
  <si>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</si>
  <si>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</si>
  <si>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</si>
  <si>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</si>
  <si>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</si>
  <si>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</si>
  <si>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</si>
  <si>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</si>
  <si>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</si>
  <si>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</si>
  <si>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</si>
  <si>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</si>
  <si>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</si>
  <si>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</si>
  <si>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</si>
  <si>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</si>
  <si>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</si>
  <si>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</si>
  <si>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</si>
  <si>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</si>
  <si>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</si>
  <si>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</si>
  <si>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</si>
  <si>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</si>
  <si>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</si>
  <si>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</si>
  <si>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</si>
  <si>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</si>
  <si>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</si>
  <si>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</si>
  <si>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</si>
  <si>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</si>
  <si>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</si>
  <si>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</si>
  <si>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</si>
  <si>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</si>
  <si>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</si>
  <si>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</si>
  <si>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</si>
  <si>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</si>
  <si>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</si>
  <si>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</si>
  <si>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</si>
  <si>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</si>
  <si>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</si>
  <si>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</si>
  <si>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</si>
  <si>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</si>
  <si>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</si>
  <si>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</si>
  <si>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</si>
  <si>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</si>
  <si>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</si>
  <si>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</si>
  <si>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</si>
  <si>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</si>
  <si>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</si>
  <si>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</si>
  <si>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</si>
  <si>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</si>
  <si>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</si>
  <si>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</si>
  <si>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</si>
  <si>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</si>
  <si>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</si>
  <si>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</si>
  <si>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</si>
  <si>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</si>
  <si>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</si>
  <si>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</si>
  <si>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</si>
  <si>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</si>
  <si>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</si>
  <si>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</si>
  <si>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</si>
  <si>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</si>
  <si>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</si>
  <si>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</si>
  <si>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</si>
  <si>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</si>
  <si>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</si>
  <si>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</si>
  <si>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</si>
  <si>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</si>
  <si>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</si>
  <si>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</si>
  <si>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</si>
  <si>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</si>
  <si>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</si>
  <si>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</si>
  <si>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</si>
  <si>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</si>
  <si>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</si>
  <si>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</si>
  <si>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</si>
  <si>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</si>
  <si>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</si>
  <si>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</si>
  <si>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</si>
  <si>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</si>
  <si>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</si>
  <si>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</si>
  <si>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</si>
  <si>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</si>
  <si>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</si>
  <si>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</si>
  <si>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</si>
  <si>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</si>
  <si>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</si>
  <si>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</si>
  <si>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</si>
  <si>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</si>
  <si>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</si>
  <si>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</si>
  <si>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</si>
  <si>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</si>
  <si>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</si>
  <si>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</si>
  <si>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</si>
  <si>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</si>
  <si>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</si>
  <si>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</si>
  <si>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</si>
  <si>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</si>
  <si>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</si>
  <si>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</si>
  <si>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</si>
  <si>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</si>
  <si>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</si>
  <si>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</si>
  <si>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</si>
  <si>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</si>
  <si>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</si>
  <si>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</si>
  <si>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</si>
  <si>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</si>
  <si>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</si>
  <si>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</si>
  <si>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</si>
  <si>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</si>
  <si>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</si>
  <si>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</si>
  <si>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</si>
  <si>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</si>
  <si>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</si>
  <si>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</si>
  <si>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</si>
  <si>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</si>
  <si>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</si>
  <si>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</si>
  <si>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</si>
  <si>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</si>
  <si>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</si>
  <si>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</si>
  <si>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</si>
  <si>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</si>
  <si>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</si>
  <si>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</si>
  <si>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</si>
  <si>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</si>
  <si>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</si>
  <si>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</si>
  <si>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</si>
  <si>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</si>
  <si>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</si>
  <si>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</si>
  <si>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</si>
  <si>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</si>
  <si>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</si>
  <si>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</si>
  <si>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</si>
  <si>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</si>
  <si>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</si>
  <si>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</si>
  <si>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</si>
  <si>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</si>
  <si>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</si>
  <si>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</si>
  <si>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</si>
  <si>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</si>
  <si>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</si>
  <si>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</si>
  <si>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</si>
  <si>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</si>
  <si>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</si>
  <si>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</si>
  <si>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</si>
  <si>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</si>
  <si>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</si>
  <si>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</si>
  <si>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</si>
  <si>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</si>
  <si>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</si>
  <si>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</si>
  <si>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</si>
  <si>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</si>
  <si>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</si>
  <si>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</si>
  <si>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</si>
  <si>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</si>
  <si>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</si>
  <si>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</si>
  <si>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</si>
  <si>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</si>
  <si>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</si>
  <si>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</si>
  <si>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</si>
  <si>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</si>
  <si>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</si>
  <si>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</si>
  <si>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</si>
  <si>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</si>
  <si>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</si>
  <si>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</si>
  <si>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</si>
  <si>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</si>
  <si>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</si>
  <si>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</si>
  <si>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</si>
  <si>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</si>
  <si>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</si>
  <si>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</si>
  <si>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</si>
  <si>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</si>
  <si>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</si>
  <si>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</si>
  <si>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</si>
  <si>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</si>
  <si>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</si>
  <si>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</si>
  <si>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</si>
  <si>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</si>
  <si>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</si>
  <si>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</si>
  <si>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</si>
  <si>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</si>
  <si>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</si>
  <si>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</si>
  <si>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</si>
  <si>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</si>
  <si>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</si>
  <si>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</si>
  <si>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</si>
  <si>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</si>
  <si>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</si>
  <si>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</si>
  <si>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</si>
  <si>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</si>
  <si>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</si>
  <si>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</si>
  <si>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</si>
  <si>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</si>
  <si>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</si>
  <si>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</si>
  <si>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</si>
  <si>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</si>
  <si>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</si>
  <si>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</si>
  <si>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</si>
  <si>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</si>
  <si>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</si>
  <si>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</si>
  <si>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</si>
  <si>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</si>
  <si>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</si>
  <si>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</si>
  <si>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</si>
  <si>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</si>
  <si>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</si>
  <si>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</si>
  <si>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</si>
  <si>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</si>
  <si>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</si>
  <si>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</si>
  <si>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</si>
  <si>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</si>
  <si>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</si>
  <si>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</si>
  <si>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</si>
  <si>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</si>
  <si>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</si>
  <si>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</si>
  <si>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</si>
  <si>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</si>
  <si>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</si>
  <si>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</si>
  <si>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</si>
  <si>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</si>
  <si>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</si>
  <si>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</si>
  <si>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</si>
  <si>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</si>
  <si>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</si>
  <si>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</si>
  <si>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</si>
  <si>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</si>
  <si>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</si>
  <si>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</si>
  <si>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</si>
  <si>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</si>
  <si>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</si>
  <si>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</si>
  <si>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</si>
  <si>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</si>
  <si>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</si>
  <si>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</si>
  <si>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</si>
  <si>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</si>
  <si>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</si>
  <si>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</si>
  <si>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</si>
  <si>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</si>
  <si>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</si>
  <si>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</si>
  <si>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</si>
  <si>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</si>
  <si>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</si>
  <si>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</si>
  <si>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</si>
  <si>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</si>
  <si>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</si>
  <si>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</si>
  <si>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</si>
  <si>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</si>
  <si>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</si>
  <si>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</si>
  <si>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</si>
  <si>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</si>
  <si>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</si>
  <si>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</si>
  <si>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</si>
  <si>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</si>
  <si>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</si>
  <si>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</si>
  <si>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</si>
  <si>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</si>
  <si>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</si>
  <si>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</si>
  <si>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</si>
  <si>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</si>
  <si>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</si>
  <si>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</si>
  <si>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</si>
  <si>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</si>
  <si>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</si>
  <si>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</si>
  <si>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</si>
  <si>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</si>
  <si>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</si>
  <si>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</si>
  <si>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</si>
  <si>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</si>
  <si>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</si>
  <si>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</si>
  <si>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</si>
  <si>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</si>
  <si>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</si>
  <si>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</si>
  <si>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</si>
  <si>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</si>
  <si>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</si>
  <si>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</si>
  <si>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</si>
  <si>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</si>
  <si>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</si>
  <si>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</si>
  <si>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</si>
  <si>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</si>
  <si>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</si>
  <si>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</si>
  <si>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</si>
  <si>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</si>
  <si>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</si>
  <si>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</si>
  <si>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</si>
  <si>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</si>
  <si>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</si>
  <si>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</si>
  <si>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</si>
  <si>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</si>
  <si>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</si>
  <si>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</si>
  <si>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</si>
  <si>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</si>
  <si>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</si>
  <si>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</si>
  <si>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</si>
  <si>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</si>
  <si>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</si>
  <si>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</si>
  <si>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</si>
  <si>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</si>
  <si>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</si>
  <si>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</si>
  <si>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</si>
  <si>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</si>
  <si>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</si>
  <si>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</si>
  <si>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</si>
  <si>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</si>
  <si>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</si>
  <si>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</si>
  <si>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</si>
  <si>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</si>
  <si>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</si>
  <si>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</si>
  <si>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</si>
  <si>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</si>
  <si>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</si>
  <si>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</si>
  <si>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</si>
  <si>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</si>
  <si>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</si>
  <si>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</si>
  <si>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</si>
  <si>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</si>
  <si>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</si>
  <si>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</si>
  <si>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</si>
  <si>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</si>
  <si>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</si>
  <si>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</si>
  <si>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</si>
  <si>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</si>
  <si>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</si>
  <si>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</si>
  <si>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</si>
  <si>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</si>
  <si>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</si>
  <si>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</si>
  <si>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</si>
  <si>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</si>
  <si>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</si>
  <si>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</si>
  <si>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</si>
  <si>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</si>
  <si>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</si>
  <si>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</si>
  <si>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</si>
  <si>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</si>
  <si>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</si>
  <si>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</si>
  <si>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</si>
  <si>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</si>
  <si>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</si>
  <si>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</si>
  <si>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</si>
  <si>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</si>
  <si>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</si>
  <si>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</si>
  <si>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</si>
  <si>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</si>
  <si>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</si>
  <si>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</si>
  <si>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</si>
  <si>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</si>
  <si>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</si>
  <si>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</si>
  <si>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</si>
  <si>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</si>
  <si>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</si>
  <si>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</si>
  <si>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</si>
  <si>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</si>
  <si>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</si>
  <si>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</si>
  <si>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</si>
  <si>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</si>
  <si>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</si>
  <si>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</si>
  <si>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</si>
  <si>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</si>
  <si>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</si>
  <si>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</si>
  <si>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</si>
  <si>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</si>
  <si>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</si>
  <si>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</si>
  <si>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</si>
  <si>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</si>
  <si>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</si>
  <si>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</si>
  <si>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</si>
  <si>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</si>
  <si>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</si>
  <si>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</si>
  <si>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</si>
  <si>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</si>
  <si>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</si>
  <si>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</si>
  <si>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</si>
  <si>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</si>
  <si>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</si>
  <si>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</si>
  <si>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</si>
  <si>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</si>
  <si>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</si>
  <si>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</si>
  <si>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</si>
  <si>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</si>
  <si>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</si>
  <si>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</si>
  <si>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</si>
  <si>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</si>
  <si>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</si>
  <si>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</si>
  <si>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</si>
  <si>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</si>
  <si>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</si>
  <si>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</si>
  <si>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</si>
  <si>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</si>
  <si>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</si>
  <si>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</si>
  <si>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</si>
  <si>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</si>
  <si>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</si>
  <si>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</si>
  <si>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</si>
  <si>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</si>
  <si>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</si>
  <si>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</si>
  <si>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</si>
  <si>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</si>
  <si>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</si>
  <si>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</si>
  <si>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</si>
  <si>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</si>
  <si>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</si>
  <si>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</si>
  <si>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</si>
  <si>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</si>
  <si>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</si>
  <si>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</si>
  <si>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</si>
  <si>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</si>
  <si>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</si>
  <si>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</si>
  <si>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</si>
  <si>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</si>
  <si>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</si>
  <si>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</si>
  <si>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</si>
  <si>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</si>
  <si>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</si>
  <si>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</si>
  <si>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</si>
  <si>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</si>
  <si>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</si>
  <si>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</si>
  <si>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</si>
  <si>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</si>
  <si>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</si>
  <si>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</si>
  <si>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</si>
  <si>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</si>
  <si>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</si>
  <si>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</si>
  <si>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</si>
  <si>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</si>
  <si>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</si>
  <si>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</si>
  <si>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</si>
  <si>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</si>
  <si>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</si>
  <si>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</si>
  <si>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</si>
  <si>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</si>
  <si>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</si>
  <si>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</si>
  <si>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</si>
  <si>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</si>
  <si>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</si>
  <si>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</si>
  <si>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</si>
  <si>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</si>
  <si>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</si>
  <si>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</si>
  <si>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</si>
  <si>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</si>
  <si>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</si>
  <si>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</si>
  <si>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</si>
  <si>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</si>
  <si>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</si>
  <si>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</si>
  <si>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</si>
  <si>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</si>
  <si>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</si>
  <si>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</si>
  <si>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</si>
  <si>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</si>
  <si>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</si>
  <si>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</si>
  <si>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</si>
  <si>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</si>
  <si>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</si>
  <si>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</si>
  <si>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</si>
  <si>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</si>
  <si>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</si>
  <si>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</si>
  <si>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</si>
  <si>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</si>
  <si>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</si>
  <si>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</si>
  <si>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</si>
  <si>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</si>
  <si>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</si>
  <si>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</si>
  <si>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</si>
  <si>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</si>
  <si>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</si>
  <si>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</si>
  <si>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</si>
  <si>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</si>
  <si>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</si>
  <si>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</si>
  <si>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</si>
  <si>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</si>
  <si>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</si>
  <si>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</si>
  <si>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</si>
  <si>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</si>
  <si>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</si>
  <si>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</si>
  <si>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</si>
  <si>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</si>
  <si>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</si>
  <si>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</si>
  <si>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</si>
  <si>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</si>
  <si>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</si>
  <si>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</si>
  <si>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</si>
  <si>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</si>
  <si>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</si>
  <si>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</si>
  <si>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</si>
  <si>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</si>
  <si>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</si>
  <si>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</si>
  <si>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</si>
  <si>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</si>
  <si>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</si>
  <si>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</si>
  <si>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</si>
  <si>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</si>
  <si>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</si>
  <si>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</si>
  <si>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</si>
  <si>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</si>
  <si>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</si>
  <si>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</si>
  <si>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</si>
  <si>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</si>
  <si>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</si>
  <si>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</si>
  <si>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</si>
  <si>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</si>
  <si>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</si>
  <si>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</si>
  <si>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</si>
  <si>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</si>
  <si>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</si>
  <si>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</si>
  <si>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</si>
  <si>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</si>
  <si>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</si>
  <si>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</si>
  <si>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</si>
  <si>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</si>
  <si>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</si>
  <si>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</si>
  <si>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</si>
  <si>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</si>
  <si>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</si>
  <si>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</si>
  <si>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</si>
  <si>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</si>
  <si>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</si>
  <si>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</si>
  <si>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</si>
  <si>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</si>
  <si>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</si>
  <si>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</si>
  <si>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</si>
  <si>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</si>
  <si>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</si>
  <si>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</si>
  <si>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</si>
  <si>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</si>
  <si>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</si>
  <si>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</si>
  <si>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</si>
  <si>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</si>
  <si>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</si>
  <si>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</si>
  <si>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</si>
  <si>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</si>
  <si>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</si>
  <si>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</si>
  <si>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</si>
  <si>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</si>
  <si>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</si>
  <si>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</si>
  <si>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</si>
  <si>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</si>
  <si>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</si>
  <si>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</si>
  <si>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</si>
  <si>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</si>
  <si>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</si>
  <si>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</si>
  <si>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</si>
  <si>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</si>
  <si>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</si>
  <si>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</si>
  <si>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</si>
  <si>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</si>
  <si>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</si>
  <si>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</si>
  <si>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</si>
  <si>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</si>
  <si>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</si>
  <si>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</si>
  <si>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</si>
  <si>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</si>
  <si>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</si>
  <si>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</si>
  <si>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</si>
  <si>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</si>
  <si>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</si>
  <si>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</si>
  <si>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</si>
  <si>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</si>
  <si>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</si>
  <si>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</si>
  <si>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</si>
  <si>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</si>
  <si>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</si>
  <si>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</si>
  <si>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</si>
  <si>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</si>
  <si>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</si>
  <si>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</si>
  <si>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</si>
  <si>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</si>
  <si>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</si>
  <si>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</si>
  <si>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</si>
  <si>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</si>
  <si>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</si>
  <si>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</si>
  <si>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</si>
  <si>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</si>
  <si>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</si>
  <si>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</si>
  <si>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</si>
  <si>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</si>
  <si>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</si>
  <si>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</si>
  <si>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</si>
  <si>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</si>
  <si>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</si>
  <si>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</si>
  <si>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</si>
  <si>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</si>
  <si>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</si>
  <si>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</si>
  <si>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</si>
  <si>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</si>
  <si>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</si>
  <si>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</si>
  <si>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</si>
  <si>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</si>
  <si>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</si>
  <si>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</si>
  <si>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</si>
  <si>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</si>
  <si>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</si>
  <si>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</si>
  <si>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</si>
  <si>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</si>
  <si>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</si>
  <si>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</si>
  <si>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</si>
  <si>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</si>
  <si>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</si>
  <si>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</si>
  <si>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</si>
  <si>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</si>
  <si>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</si>
  <si>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</si>
  <si>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</si>
  <si>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</si>
  <si>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</si>
  <si>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</si>
  <si>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</si>
  <si>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</si>
  <si>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</si>
  <si>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</si>
  <si>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</si>
  <si>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</si>
  <si>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</si>
  <si>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</si>
  <si>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</si>
  <si>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</si>
  <si>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</si>
  <si>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</si>
  <si>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</si>
  <si>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</si>
  <si>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</si>
  <si>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</si>
  <si>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</si>
  <si>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</si>
  <si>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</si>
  <si>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</si>
  <si>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</si>
  <si>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</si>
  <si>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</si>
  <si>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</si>
  <si>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</si>
  <si>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</si>
  <si>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</si>
  <si>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</si>
  <si>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</si>
  <si>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</si>
  <si>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</si>
  <si>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</si>
  <si>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</si>
  <si>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</si>
  <si>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</si>
  <si>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</si>
  <si>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</si>
  <si>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</si>
  <si>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</si>
  <si>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</si>
  <si>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</si>
  <si>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</si>
  <si>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</si>
  <si>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</si>
  <si>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</si>
  <si>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</si>
  <si>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</si>
  <si>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</si>
  <si>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</si>
  <si>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</si>
  <si>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</si>
  <si>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</si>
  <si>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</si>
  <si>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</si>
  <si>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</si>
  <si>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</si>
  <si>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</si>
  <si>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</si>
  <si>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</si>
  <si>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</si>
  <si>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</si>
  <si>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</si>
  <si>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</si>
  <si>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</si>
  <si>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</si>
  <si>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</si>
  <si>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</si>
  <si>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</si>
  <si>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</si>
  <si>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</si>
  <si>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</si>
  <si>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</si>
  <si>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</si>
  <si>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</si>
  <si>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</si>
  <si>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</si>
  <si>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</si>
  <si>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</si>
  <si>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</si>
  <si>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</si>
  <si>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</si>
  <si>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</si>
  <si>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</si>
  <si>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</si>
  <si>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</si>
  <si>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</si>
  <si>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</si>
  <si>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</si>
  <si>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</si>
  <si>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</si>
  <si>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</si>
  <si>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</si>
  <si>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</si>
  <si>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</si>
  <si>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</si>
  <si>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</si>
  <si>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</si>
  <si>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</si>
  <si>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</si>
  <si>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</si>
  <si>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</si>
  <si>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</si>
  <si>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</si>
  <si>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</si>
  <si>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</si>
  <si>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</si>
  <si>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</si>
  <si>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</si>
  <si>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</si>
  <si>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</si>
  <si>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</si>
  <si>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</si>
  <si>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</si>
  <si>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</si>
  <si>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</si>
  <si>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</si>
  <si>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</si>
  <si>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</si>
  <si>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</si>
  <si>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</si>
  <si>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</si>
  <si>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</si>
  <si>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</si>
  <si>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</si>
  <si>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</si>
  <si>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</si>
  <si>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</si>
  <si>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</si>
  <si>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</si>
  <si>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</si>
  <si>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</si>
  <si>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</si>
  <si>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</si>
  <si>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</si>
  <si>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</si>
  <si>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</si>
  <si>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</si>
  <si>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</si>
  <si>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</si>
  <si>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</si>
  <si>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</si>
  <si>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</si>
  <si>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</si>
  <si>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</si>
  <si>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</si>
  <si>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</si>
  <si>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</si>
  <si>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</si>
  <si>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</si>
  <si>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</si>
  <si>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</si>
  <si>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</si>
  <si>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</si>
  <si>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</si>
  <si>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</si>
  <si>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</si>
  <si>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</si>
  <si>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</si>
  <si>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</si>
  <si>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</si>
  <si>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</si>
  <si>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</si>
  <si>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</si>
  <si>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</si>
  <si>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</si>
  <si>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</si>
  <si>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</si>
  <si>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</si>
  <si>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</si>
  <si>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</si>
  <si>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</si>
  <si>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</si>
  <si>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</si>
  <si>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</si>
  <si>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</si>
  <si>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</si>
  <si>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</si>
  <si>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</si>
  <si>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</si>
  <si>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</si>
  <si>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</si>
  <si>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</si>
  <si>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</si>
  <si>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</si>
  <si>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</si>
  <si>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</si>
  <si>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</si>
  <si>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</si>
  <si>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</si>
  <si>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</si>
  <si>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</si>
  <si>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</si>
  <si>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</si>
  <si>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</si>
  <si>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</si>
  <si>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</si>
  <si>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</si>
  <si>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</si>
  <si>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</si>
  <si>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</si>
  <si>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</si>
  <si>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</si>
  <si>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</si>
  <si>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</si>
  <si>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</si>
  <si>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</si>
  <si>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</si>
  <si>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</si>
  <si>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</si>
  <si>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</si>
  <si>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</si>
  <si>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</si>
  <si>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</si>
  <si>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</si>
  <si>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</si>
  <si>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</si>
  <si>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</si>
  <si>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</si>
  <si>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</si>
  <si>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</si>
  <si>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</si>
  <si>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</si>
  <si>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</si>
  <si>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</si>
  <si>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</si>
  <si>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</si>
  <si>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</si>
  <si>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</si>
  <si>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</si>
  <si>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</si>
  <si>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</si>
  <si>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</si>
  <si>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</si>
  <si>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</si>
  <si>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</si>
  <si>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</si>
  <si>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</si>
  <si>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</si>
  <si>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</si>
  <si>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</si>
  <si>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</si>
  <si>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</si>
  <si>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</si>
  <si>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</si>
  <si>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</si>
  <si>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</si>
  <si>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</si>
  <si>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</si>
  <si>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</si>
  <si>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</si>
  <si>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</si>
  <si>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</si>
  <si>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</si>
  <si>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</si>
  <si>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</si>
  <si>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</si>
  <si>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</si>
  <si>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</si>
  <si>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</si>
  <si>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</si>
  <si>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</si>
  <si>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</si>
  <si>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</si>
  <si>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</si>
  <si>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</si>
  <si>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</si>
  <si>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</si>
  <si>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</si>
  <si>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</si>
  <si>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</si>
  <si>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</si>
  <si>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</si>
  <si>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</si>
  <si>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</si>
  <si>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</si>
  <si>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</si>
  <si>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</si>
  <si>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</si>
  <si>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</si>
  <si>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</si>
  <si>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</si>
  <si>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</si>
  <si>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</si>
  <si>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</si>
  <si>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</si>
  <si>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</si>
  <si>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</si>
  <si>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</si>
  <si>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</si>
  <si>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</si>
  <si>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</si>
  <si>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</si>
  <si>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</si>
  <si>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</si>
  <si>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</si>
  <si>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</si>
  <si>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</si>
  <si>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</si>
  <si>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</si>
  <si>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</si>
  <si>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</si>
  <si>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</si>
  <si>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</si>
  <si>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</si>
  <si>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</si>
  <si>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</si>
  <si>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</si>
  <si>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</si>
  <si>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</si>
  <si>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</si>
  <si>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</si>
  <si>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</si>
  <si>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</si>
  <si>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</si>
  <si>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</si>
  <si>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</si>
  <si>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</si>
  <si>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</si>
  <si>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</si>
  <si>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</si>
  <si>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</si>
  <si>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</si>
  <si>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</si>
  <si>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</si>
  <si>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</si>
  <si>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</si>
  <si>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</si>
  <si>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</si>
  <si>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</si>
  <si>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</si>
  <si>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</si>
  <si>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</si>
  <si>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</si>
  <si>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</si>
  <si>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</si>
  <si>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</si>
  <si>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</si>
  <si>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</si>
  <si>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</si>
  <si>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</si>
  <si>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</si>
  <si>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</si>
  <si>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</si>
  <si>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</si>
  <si>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</si>
  <si>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</si>
  <si>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</si>
  <si>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</si>
  <si>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</si>
  <si>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</si>
  <si>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</si>
  <si>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</si>
  <si>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</si>
  <si>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</si>
  <si>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</si>
  <si>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</si>
  <si>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</si>
  <si>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</si>
  <si>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</si>
  <si>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</si>
  <si>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</si>
  <si>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</si>
  <si>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</si>
  <si>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</si>
  <si>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</si>
  <si>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</si>
  <si>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</si>
  <si>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</si>
  <si>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</si>
  <si>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</si>
  <si>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</si>
  <si>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</si>
  <si>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</si>
  <si>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</si>
  <si>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</si>
  <si>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</si>
  <si>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</si>
  <si>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</si>
  <si>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</si>
  <si>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</si>
  <si>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</si>
  <si>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</si>
  <si>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</si>
  <si>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</si>
  <si>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</si>
  <si>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</si>
  <si>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</si>
  <si>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</si>
  <si>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</si>
  <si>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</si>
  <si>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</si>
  <si>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</si>
  <si>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</si>
  <si>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</si>
  <si>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</si>
  <si>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</si>
  <si>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</si>
  <si>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</si>
  <si>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</si>
  <si>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</si>
  <si>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</si>
  <si>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</si>
  <si>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</si>
  <si>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</si>
  <si>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</si>
  <si>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</si>
  <si>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</si>
  <si>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</si>
  <si>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</si>
  <si>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</si>
  <si>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</si>
  <si>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</si>
  <si>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</si>
  <si>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</si>
  <si>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</si>
  <si>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</si>
  <si>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</si>
  <si>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</si>
  <si>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</si>
  <si>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</si>
  <si>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</si>
  <si>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</si>
  <si>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</si>
  <si>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</si>
  <si>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</si>
  <si>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</si>
  <si>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</si>
  <si>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</si>
  <si>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</si>
  <si>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</si>
  <si>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</si>
  <si>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</si>
  <si>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</si>
  <si>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</si>
  <si>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</si>
  <si>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</si>
  <si>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</si>
  <si>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</si>
  <si>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</si>
  <si>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</si>
  <si>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</si>
  <si>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</si>
  <si>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</si>
  <si>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</si>
  <si>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</si>
  <si>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</si>
  <si>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</si>
  <si>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</si>
  <si>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</si>
  <si>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</si>
  <si>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</si>
  <si>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</si>
  <si>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</si>
  <si>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</si>
  <si>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</si>
  <si>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</si>
  <si>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</si>
  <si>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</si>
  <si>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</si>
  <si>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</si>
  <si>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</si>
  <si>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</si>
  <si>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</si>
  <si>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</si>
  <si>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</si>
  <si>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</si>
  <si>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</si>
  <si>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</si>
  <si>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</si>
  <si>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</si>
  <si>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</si>
  <si>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</si>
  <si>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</si>
  <si>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</si>
  <si>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</si>
  <si>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</si>
  <si>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</si>
  <si>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</si>
  <si>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</si>
  <si>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</si>
  <si>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</si>
  <si>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</si>
  <si>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</si>
  <si>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</si>
  <si>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</si>
  <si>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</si>
  <si>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</si>
  <si>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</si>
  <si>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</si>
  <si>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</si>
  <si>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</si>
  <si>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</si>
  <si>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</si>
  <si>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</si>
  <si>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</si>
  <si>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</si>
  <si>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</si>
  <si>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</si>
  <si>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</si>
  <si>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</si>
  <si>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</si>
  <si>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</si>
  <si>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</si>
  <si>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</si>
  <si>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</si>
  <si>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</si>
  <si>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</si>
  <si>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</si>
  <si>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</si>
  <si>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</si>
  <si>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</si>
  <si>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</si>
  <si>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</si>
  <si>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</si>
  <si>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</si>
  <si>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</si>
  <si>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</si>
  <si>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</si>
  <si>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</si>
  <si>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</si>
  <si>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</si>
  <si>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</si>
  <si>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</si>
  <si>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</si>
  <si>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</si>
  <si>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</si>
  <si>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</si>
  <si>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</si>
  <si>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</si>
  <si>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</si>
  <si>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</si>
  <si>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</si>
  <si>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</si>
  <si>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</si>
  <si>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</si>
  <si>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</si>
  <si>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</si>
  <si>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</si>
  <si>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</si>
  <si>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</si>
  <si>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</si>
  <si>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</si>
  <si>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</si>
  <si>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</si>
  <si>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</si>
  <si>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</si>
  <si>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</si>
  <si>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</si>
  <si>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</si>
  <si>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</si>
  <si>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</si>
  <si>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</si>
  <si>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</si>
  <si>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</si>
  <si>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</si>
  <si>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</si>
  <si>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</si>
  <si>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</si>
  <si>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</si>
  <si>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</si>
  <si>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</si>
  <si>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</si>
  <si>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</si>
  <si>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</si>
  <si>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</si>
  <si>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</si>
  <si>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</si>
  <si>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</si>
  <si>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</si>
  <si>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</si>
  <si>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</si>
  <si>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</si>
  <si>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</si>
  <si>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</si>
  <si>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</si>
  <si>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</si>
  <si>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</si>
  <si>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</si>
  <si>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</si>
  <si>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</si>
  <si>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</si>
  <si>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</si>
  <si>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</si>
  <si>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</si>
  <si>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</si>
  <si>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</si>
  <si>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</si>
  <si>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</si>
  <si>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</si>
  <si>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</si>
  <si>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</si>
  <si>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</si>
  <si>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</si>
  <si>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</si>
  <si>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</si>
  <si>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</si>
  <si>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</si>
  <si>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</si>
  <si>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</si>
  <si>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</si>
  <si>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</si>
  <si>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</si>
  <si>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</si>
  <si>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</si>
  <si>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</si>
  <si>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</si>
  <si>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</si>
  <si>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</si>
  <si>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</si>
  <si>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</si>
  <si>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</si>
  <si>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</si>
  <si>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</si>
  <si>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</si>
  <si>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</si>
  <si>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</si>
  <si>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</si>
  <si>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</si>
  <si>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</si>
  <si>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</si>
  <si>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</si>
  <si>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</si>
  <si>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</si>
  <si>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</si>
  <si>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</si>
  <si>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</si>
  <si>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</si>
  <si>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</si>
  <si>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</si>
  <si>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</si>
  <si>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</si>
  <si>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</si>
  <si>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</si>
  <si>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</si>
  <si>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</si>
  <si>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</si>
  <si>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</si>
  <si>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</si>
  <si>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</si>
  <si>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</si>
  <si>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</si>
  <si>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</si>
  <si>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</si>
  <si>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</si>
  <si>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</si>
  <si>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</si>
  <si>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</si>
  <si>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</si>
  <si>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</si>
  <si>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</si>
  <si>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</si>
  <si>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</si>
  <si>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</si>
  <si>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</si>
  <si>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</si>
  <si>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</si>
  <si>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</si>
  <si>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</si>
  <si>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</si>
  <si>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</si>
  <si>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</si>
  <si>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</si>
  <si>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</si>
  <si>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</si>
  <si>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</si>
  <si>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</si>
  <si>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</si>
  <si>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</si>
  <si>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</si>
  <si>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</si>
  <si>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</si>
  <si>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</si>
  <si>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</si>
  <si>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</si>
  <si>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</si>
  <si>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</si>
  <si>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</si>
  <si>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</si>
  <si>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</si>
  <si>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</si>
  <si>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</si>
  <si>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</si>
  <si>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</si>
  <si>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</si>
  <si>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</si>
  <si>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</si>
  <si>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</si>
  <si>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</si>
  <si>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</si>
  <si>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</si>
  <si>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</si>
  <si>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</si>
  <si>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</si>
  <si>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</si>
  <si>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</si>
  <si>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</si>
  <si>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</si>
  <si>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</si>
  <si>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</si>
  <si>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</si>
  <si>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</si>
  <si>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</si>
  <si>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</si>
  <si>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</si>
  <si>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</si>
  <si>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</si>
  <si>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</si>
  <si>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</si>
  <si>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</si>
  <si>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</si>
  <si>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</si>
  <si>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</si>
  <si>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</si>
  <si>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</si>
  <si>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</si>
  <si>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</si>
  <si>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</si>
  <si>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</si>
  <si>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</si>
  <si>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</si>
  <si>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</si>
  <si>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</si>
  <si>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</si>
  <si>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</si>
  <si>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</si>
  <si>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</si>
  <si>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</si>
  <si>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</si>
  <si>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</si>
  <si>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</si>
  <si>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</si>
  <si>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</si>
  <si>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</si>
  <si>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</si>
  <si>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</si>
  <si>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</si>
  <si>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</si>
  <si>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</si>
  <si>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</si>
  <si>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</si>
  <si>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</si>
  <si>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</si>
  <si>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</si>
  <si>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</si>
  <si>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</si>
  <si>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</si>
  <si>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</si>
  <si>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</si>
  <si>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</si>
  <si>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</si>
  <si>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</si>
  <si>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</si>
  <si>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</si>
  <si>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</si>
  <si>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</si>
  <si>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</si>
  <si>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</si>
  <si>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</si>
  <si>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</si>
  <si>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</si>
  <si>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</si>
  <si>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</si>
  <si>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</si>
  <si>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</si>
  <si>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</si>
  <si>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</si>
  <si>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</si>
  <si>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</si>
  <si>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</si>
  <si>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</si>
  <si>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</si>
  <si>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</si>
  <si>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</si>
  <si>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</si>
  <si>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</si>
  <si>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</si>
  <si>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</si>
  <si>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</si>
  <si>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</si>
  <si>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</si>
  <si>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</si>
  <si>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</si>
  <si>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</si>
  <si>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</si>
  <si>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</si>
  <si>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</si>
  <si>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</si>
  <si>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</si>
  <si>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</si>
  <si>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</si>
  <si>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</si>
  <si>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</si>
  <si>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</si>
  <si>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</si>
  <si>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</si>
  <si>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</si>
  <si>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</si>
  <si>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</si>
  <si>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</si>
  <si>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</si>
  <si>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</si>
  <si>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</si>
  <si>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</si>
  <si>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</si>
  <si>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</si>
  <si>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</si>
  <si>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</si>
  <si>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</si>
  <si>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</si>
  <si>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</si>
  <si>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</si>
  <si>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</si>
  <si>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</si>
  <si>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</si>
  <si>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</si>
  <si>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</si>
  <si>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</si>
  <si>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</si>
  <si>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</si>
  <si>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</si>
  <si>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</si>
  <si>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</si>
  <si>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</si>
  <si>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</si>
  <si>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</si>
  <si>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</si>
  <si>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</si>
  <si>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</si>
  <si>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</si>
  <si>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</si>
  <si>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</si>
  <si>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</si>
  <si>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</si>
  <si>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</si>
  <si>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</si>
  <si>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</si>
  <si>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</si>
  <si>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</si>
  <si>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</si>
  <si>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</si>
  <si>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</si>
  <si>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</si>
  <si>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</si>
  <si>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</si>
  <si>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</si>
  <si>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</si>
  <si>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</si>
  <si>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</si>
  <si>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</si>
  <si>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</si>
  <si>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</si>
  <si>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</si>
  <si>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</si>
  <si>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</si>
  <si>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</si>
  <si>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</si>
  <si>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</si>
  <si>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</si>
  <si>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</si>
  <si>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</si>
  <si>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</si>
  <si>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</si>
  <si>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</si>
  <si>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</si>
  <si>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</si>
  <si>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</si>
  <si>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</si>
  <si>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</si>
  <si>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</si>
  <si>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</si>
  <si>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</si>
  <si>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</si>
  <si>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</si>
  <si>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</si>
  <si>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</si>
  <si>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</si>
  <si>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</si>
  <si>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</si>
  <si>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</si>
  <si>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</si>
  <si>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</si>
  <si>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</si>
  <si>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</si>
  <si>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</si>
  <si>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</si>
  <si>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</si>
  <si>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</si>
  <si>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</si>
  <si>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</si>
  <si>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</si>
  <si>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</si>
  <si>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</si>
  <si>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</si>
  <si>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</si>
  <si>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</si>
  <si>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</si>
  <si>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</si>
  <si>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</si>
  <si>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</si>
  <si>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</si>
  <si>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</si>
  <si>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</si>
  <si>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</si>
  <si>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</si>
  <si>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</si>
  <si>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</si>
  <si>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</si>
  <si>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</si>
  <si>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</si>
  <si>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</si>
  <si>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</si>
  <si>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</si>
  <si>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</si>
  <si>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</si>
  <si>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</si>
  <si>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</si>
  <si>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</si>
  <si>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</si>
  <si>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</si>
  <si>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</si>
  <si>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</si>
  <si>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</si>
  <si>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</si>
  <si>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</si>
  <si>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</si>
  <si>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</si>
  <si>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</si>
  <si>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</si>
  <si>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</si>
  <si>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</si>
  <si>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</si>
  <si>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</si>
  <si>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</si>
  <si>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</si>
  <si>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</si>
  <si>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</si>
  <si>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</si>
  <si>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</si>
  <si>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</si>
  <si>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</si>
  <si>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</si>
  <si>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</si>
  <si>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</si>
  <si>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</si>
  <si>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</si>
  <si>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</si>
  <si>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</si>
  <si>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</si>
  <si>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</si>
  <si>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</si>
  <si>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</si>
  <si>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</si>
  <si>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</si>
  <si>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</si>
  <si>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</si>
  <si>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</si>
  <si>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</si>
  <si>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</si>
  <si>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</si>
  <si>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</si>
  <si>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</si>
  <si>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</si>
  <si>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</si>
  <si>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</si>
  <si>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</si>
  <si>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</si>
  <si>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</si>
  <si>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</si>
  <si>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</si>
  <si>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</si>
  <si>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</si>
  <si>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</si>
  <si>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</si>
  <si>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</si>
  <si>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</si>
  <si>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</si>
  <si>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</si>
  <si>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</si>
  <si>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</si>
  <si>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</si>
  <si>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</si>
  <si>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</si>
  <si>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</si>
  <si>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</si>
  <si>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</si>
  <si>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</si>
  <si>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</si>
  <si>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</si>
  <si>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</si>
  <si>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</si>
  <si>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</si>
  <si>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</si>
  <si>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</si>
  <si>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</si>
  <si>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</si>
  <si>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</si>
  <si>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</si>
  <si>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</si>
  <si>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</si>
  <si>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</si>
  <si>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</si>
  <si>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</si>
  <si>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</si>
  <si>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</si>
  <si>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</si>
  <si>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</si>
  <si>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</si>
  <si>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</si>
  <si>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</si>
  <si>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</si>
  <si>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</si>
  <si>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</si>
  <si>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</si>
  <si>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</si>
  <si>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</si>
  <si>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</si>
  <si>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</si>
  <si>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</si>
  <si>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</si>
  <si>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</si>
  <si>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</si>
  <si>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</si>
  <si>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</si>
  <si>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</si>
  <si>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</si>
  <si>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</si>
  <si>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</si>
  <si>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</si>
  <si>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</si>
  <si>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</si>
  <si>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</si>
  <si>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</si>
  <si>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</si>
  <si>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</si>
  <si>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</si>
  <si>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</si>
  <si>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</si>
  <si>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</si>
  <si>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</si>
  <si>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</si>
  <si>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</si>
  <si>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</si>
  <si>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</si>
  <si>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</si>
  <si>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</si>
  <si>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</si>
  <si>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</si>
  <si>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</si>
  <si>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</si>
  <si>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</si>
  <si>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</si>
  <si>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</si>
  <si>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</si>
  <si>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</si>
  <si>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</si>
  <si>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</si>
  <si>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</si>
  <si>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</si>
  <si>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</si>
  <si>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</si>
  <si>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</si>
  <si>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</si>
  <si>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</si>
  <si>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</si>
  <si>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</si>
  <si>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</si>
  <si>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</si>
  <si>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</si>
  <si>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</si>
  <si>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</si>
  <si>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</si>
  <si>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</si>
  <si>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</si>
  <si>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</si>
  <si>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</si>
  <si>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</si>
  <si>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</si>
  <si>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</si>
  <si>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</si>
  <si>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</si>
  <si>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</si>
  <si>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</si>
  <si>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</si>
  <si>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</si>
  <si>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</si>
  <si>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</si>
  <si>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</si>
  <si>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</si>
  <si>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</si>
  <si>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</si>
  <si>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</si>
  <si>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</si>
  <si>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</si>
  <si>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</si>
  <si>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</si>
  <si>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</si>
  <si>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</si>
  <si>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</si>
  <si>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</si>
  <si>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</si>
  <si>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</si>
  <si>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</si>
  <si>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</si>
  <si>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</si>
  <si>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</si>
  <si>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</si>
  <si>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</si>
  <si>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</si>
  <si>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</si>
  <si>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</si>
  <si>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</si>
  <si>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</si>
  <si>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</si>
  <si>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</si>
  <si>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</si>
  <si>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</si>
  <si>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</si>
  <si>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</si>
  <si>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</si>
  <si>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</si>
  <si>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</si>
  <si>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</si>
  <si>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</si>
  <si>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</si>
  <si>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</si>
  <si>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</si>
  <si>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</si>
  <si>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</si>
  <si>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</si>
  <si>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</si>
  <si>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</si>
  <si>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</si>
  <si>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</si>
  <si>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</si>
  <si>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</si>
  <si>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</si>
  <si>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</si>
  <si>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</si>
  <si>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</si>
  <si>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</si>
  <si>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</si>
  <si>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</si>
  <si>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</si>
  <si>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</si>
  <si>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</si>
  <si>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</si>
  <si>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</si>
  <si>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</si>
  <si>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</si>
  <si>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</si>
  <si>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</si>
  <si>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</si>
  <si>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</si>
  <si>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</si>
  <si>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</si>
  <si>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</si>
  <si>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</si>
  <si>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</si>
  <si>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</si>
  <si>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</si>
  <si>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</si>
  <si>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</si>
  <si>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</si>
  <si>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</si>
  <si>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</si>
  <si>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</si>
  <si>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</si>
  <si>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</si>
  <si>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</si>
  <si>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</si>
  <si>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</si>
  <si>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</si>
  <si>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</si>
  <si>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</si>
  <si>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</si>
  <si>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</si>
  <si>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</si>
  <si>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</si>
  <si>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</si>
  <si>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</si>
  <si>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</si>
  <si>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</si>
  <si>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</si>
  <si>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</si>
  <si>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</si>
  <si>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</si>
  <si>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</si>
  <si>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</si>
  <si>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</si>
  <si>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</si>
  <si>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</si>
  <si>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</si>
  <si>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</si>
  <si>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</si>
  <si>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</si>
  <si>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</si>
  <si>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</si>
  <si>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</si>
  <si>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</si>
  <si>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</si>
  <si>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</si>
  <si>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</si>
  <si>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</si>
  <si>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</si>
  <si>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</si>
  <si>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</si>
  <si>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</si>
  <si>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</si>
  <si>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</si>
  <si>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</si>
  <si>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</si>
  <si>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</si>
  <si>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</si>
  <si>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</si>
  <si>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</si>
  <si>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</si>
  <si>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</si>
  <si>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</si>
  <si>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</si>
  <si>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</si>
  <si>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</si>
  <si>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</si>
  <si>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</si>
  <si>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</si>
  <si>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</si>
  <si>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</si>
  <si>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</si>
  <si>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</si>
  <si>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</si>
  <si>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</si>
  <si>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</si>
  <si>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</si>
  <si>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</si>
  <si>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</si>
  <si>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</si>
  <si>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</si>
  <si>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</si>
  <si>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</si>
  <si>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</si>
  <si>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</si>
  <si>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</si>
  <si>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</si>
  <si>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</si>
  <si>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</si>
  <si>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</si>
  <si>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</si>
  <si>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</si>
  <si>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</si>
  <si>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</si>
  <si>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</si>
  <si>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</si>
  <si>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</si>
  <si>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</si>
  <si>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</si>
  <si>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</si>
  <si>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</si>
  <si>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</si>
  <si>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</si>
  <si>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</si>
  <si>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</si>
  <si>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</si>
  <si>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</si>
  <si>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</si>
  <si>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</si>
  <si>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</si>
  <si>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</si>
  <si>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</si>
  <si>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</si>
  <si>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</si>
  <si>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</si>
  <si>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</si>
  <si>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</si>
  <si>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</si>
  <si>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</si>
  <si>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</si>
  <si>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</si>
  <si>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</si>
  <si>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</si>
  <si>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</si>
  <si>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</si>
  <si>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</si>
  <si>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</si>
  <si>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</si>
  <si>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</si>
  <si>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</si>
  <si>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</si>
  <si>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</si>
  <si>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</si>
  <si>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</si>
  <si>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</si>
  <si>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</si>
  <si>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</si>
  <si>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</si>
  <si>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</si>
  <si>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</si>
  <si>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</si>
  <si>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</si>
  <si>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</si>
  <si>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</si>
  <si>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</si>
  <si>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</si>
  <si>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</si>
  <si>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</si>
  <si>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</si>
  <si>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</si>
  <si>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</si>
  <si>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</si>
  <si>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</si>
  <si>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</si>
  <si>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</si>
  <si>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</si>
  <si>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</si>
  <si>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</si>
  <si>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</si>
  <si>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</si>
  <si>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</si>
  <si>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</si>
  <si>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</si>
  <si>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</si>
  <si>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</si>
  <si>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</si>
  <si>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</si>
  <si>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</si>
  <si>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</si>
  <si>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</si>
  <si>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</si>
  <si>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</si>
  <si>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</si>
  <si>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</si>
  <si>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</si>
  <si>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</si>
  <si>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</si>
  <si>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</si>
  <si>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</si>
  <si>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</si>
  <si>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</si>
  <si>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</si>
  <si>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</si>
  <si>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</si>
  <si>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</si>
  <si>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</si>
  <si>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</si>
  <si>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</si>
  <si>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</si>
  <si>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</si>
  <si>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</si>
  <si>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</si>
  <si>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</si>
  <si>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</si>
  <si>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</si>
  <si>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</si>
  <si>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</si>
  <si>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</si>
  <si>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</si>
  <si>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</si>
  <si>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</si>
  <si>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</si>
  <si>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</si>
  <si>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</si>
  <si>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</si>
  <si>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</si>
  <si>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</si>
  <si>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</si>
  <si>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</si>
  <si>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</si>
  <si>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</si>
  <si>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</si>
  <si>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</si>
  <si>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</si>
  <si>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</si>
  <si>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</si>
  <si>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</si>
  <si>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</si>
  <si>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</si>
  <si>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</si>
  <si>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</si>
  <si>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</si>
  <si>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</si>
  <si>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</si>
  <si>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</si>
  <si>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</si>
  <si>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</si>
  <si>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</si>
  <si>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</si>
  <si>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</si>
  <si>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</si>
  <si>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</si>
  <si>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</si>
  <si>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</si>
  <si>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</si>
  <si>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</si>
  <si>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</si>
  <si>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</si>
  <si>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</si>
  <si>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</si>
  <si>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</si>
  <si>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</si>
  <si>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</si>
  <si>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</si>
  <si>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</si>
  <si>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</si>
  <si>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</si>
  <si>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</si>
  <si>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</si>
  <si>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</si>
  <si>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</si>
  <si>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</si>
  <si>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</si>
  <si>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</si>
  <si>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</si>
  <si>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</si>
  <si>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</si>
  <si>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</si>
  <si>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</si>
  <si>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</si>
  <si>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</si>
  <si>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</si>
  <si>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</si>
  <si>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</si>
  <si>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</si>
  <si>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</si>
  <si>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</si>
  <si>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</si>
  <si>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</si>
  <si>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</si>
  <si>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</si>
  <si>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</si>
  <si>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</si>
  <si>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</si>
  <si>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</si>
  <si>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</si>
  <si>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</si>
  <si>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</si>
  <si>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</si>
  <si>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</si>
  <si>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</si>
  <si>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</si>
  <si>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</si>
  <si>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</si>
  <si>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</si>
  <si>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</si>
  <si>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</si>
  <si>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</si>
  <si>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</si>
  <si>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</si>
  <si>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</si>
  <si>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</si>
  <si>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</si>
  <si>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</si>
  <si>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</si>
  <si>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</si>
  <si>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</si>
  <si>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</si>
  <si>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</si>
  <si>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</si>
  <si>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</si>
  <si>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</si>
  <si>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</si>
  <si>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</si>
  <si>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</si>
  <si>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</si>
  <si>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</si>
  <si>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</si>
  <si>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</si>
  <si>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</si>
  <si>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</si>
  <si>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</si>
  <si>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</si>
  <si>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</si>
  <si>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</si>
  <si>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</si>
  <si>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</si>
  <si>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</si>
  <si>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</si>
  <si>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</si>
  <si>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</si>
  <si>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</si>
  <si>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</si>
  <si>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</si>
  <si>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</si>
  <si>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</si>
  <si>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</si>
  <si>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</si>
  <si>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</si>
  <si>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</si>
  <si>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</si>
  <si>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</si>
  <si>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</si>
  <si>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</si>
  <si>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</si>
  <si>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</si>
  <si>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</si>
  <si>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</si>
  <si>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</si>
  <si>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</si>
  <si>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</si>
  <si>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</si>
  <si>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</si>
  <si>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</si>
  <si>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</si>
  <si>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</si>
  <si>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</si>
  <si>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</si>
  <si>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</si>
  <si>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</si>
  <si>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</si>
  <si>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</si>
  <si>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</si>
  <si>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</si>
  <si>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</si>
  <si>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</si>
  <si>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</si>
  <si>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</si>
  <si>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</si>
  <si>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</si>
  <si>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</si>
  <si>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</si>
  <si>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</si>
  <si>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</si>
  <si>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</si>
  <si>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</si>
  <si>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</si>
  <si>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</si>
  <si>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</si>
  <si>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</si>
  <si>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</si>
  <si>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</si>
  <si>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</si>
  <si>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</si>
  <si>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</si>
  <si>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</si>
  <si>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</si>
  <si>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</si>
  <si>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</si>
  <si>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</si>
  <si>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</si>
  <si>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</si>
  <si>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</si>
  <si>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</si>
  <si>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</si>
  <si>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</si>
  <si>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</si>
  <si>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</si>
  <si>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</si>
  <si>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</si>
  <si>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</si>
  <si>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</si>
  <si>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</si>
  <si>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</si>
  <si>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</si>
  <si>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</si>
  <si>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</si>
  <si>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</si>
  <si>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</si>
  <si>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</si>
  <si>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</si>
  <si>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</si>
  <si>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</si>
  <si>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</si>
  <si>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</si>
  <si>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</si>
  <si>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</si>
  <si>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</si>
  <si>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</si>
  <si>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</si>
  <si>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</si>
  <si>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</si>
  <si>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</si>
  <si>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</si>
  <si>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</si>
  <si>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</si>
  <si>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</si>
  <si>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</si>
  <si>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</si>
  <si>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</si>
  <si>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</si>
  <si>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</si>
  <si>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</si>
  <si>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</si>
  <si>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</si>
  <si>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</si>
  <si>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</si>
  <si>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</si>
  <si>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</si>
  <si>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</si>
  <si>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</si>
  <si>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</si>
  <si>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</si>
  <si>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</si>
  <si>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</si>
  <si>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</si>
  <si>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</si>
  <si>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</si>
  <si>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</si>
  <si>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</si>
  <si>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</si>
  <si>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</si>
  <si>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</si>
  <si>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</si>
  <si>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</si>
  <si>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</si>
  <si>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</si>
  <si>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</si>
  <si>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</si>
  <si>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</si>
  <si>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</si>
  <si>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</si>
  <si>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</si>
  <si>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</si>
  <si>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</si>
  <si>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</si>
  <si>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</si>
  <si>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</si>
  <si>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</si>
  <si>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</si>
  <si>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</si>
  <si>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</si>
  <si>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</si>
  <si>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</si>
  <si>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</si>
  <si>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</si>
  <si>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</si>
  <si>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</si>
  <si>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</si>
  <si>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</si>
  <si>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</si>
  <si>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</si>
  <si>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</si>
  <si>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</si>
  <si>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</si>
  <si>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</si>
  <si>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</si>
  <si>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</si>
  <si>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</si>
  <si>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</si>
  <si>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</si>
  <si>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</si>
  <si>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</si>
  <si>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</si>
  <si>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</si>
  <si>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</si>
  <si>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</si>
  <si>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</si>
  <si>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</si>
  <si>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</si>
  <si>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</si>
  <si>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</si>
  <si>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</si>
  <si>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</si>
  <si>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</si>
  <si>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</si>
  <si>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</si>
  <si>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</si>
  <si>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</si>
  <si>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</si>
  <si>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</si>
  <si>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</si>
  <si>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</si>
  <si>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</si>
  <si>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</si>
  <si>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</si>
  <si>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</si>
  <si>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</si>
  <si>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</si>
  <si>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</si>
  <si>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</si>
  <si>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</si>
  <si>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</si>
  <si>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</si>
  <si>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</si>
  <si>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</si>
  <si>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</si>
  <si>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</si>
  <si>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</si>
  <si>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</si>
  <si>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</si>
  <si>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</si>
  <si>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</si>
  <si>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</si>
  <si>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</si>
  <si>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</si>
  <si>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</si>
  <si>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</si>
  <si>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</si>
  <si>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</si>
  <si>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</si>
  <si>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</si>
  <si>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</si>
  <si>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</si>
  <si>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</si>
  <si>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</si>
  <si>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</si>
  <si>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</si>
  <si>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</si>
  <si>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</si>
  <si>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</si>
  <si>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</si>
  <si>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</si>
  <si>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</si>
  <si>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</si>
  <si>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</si>
  <si>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</si>
  <si>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</si>
  <si>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</si>
  <si>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</si>
  <si>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</si>
  <si>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</si>
  <si>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</si>
  <si>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</si>
  <si>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</si>
  <si>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</si>
  <si>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</si>
  <si>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</si>
  <si>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</si>
  <si>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</si>
  <si>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</si>
  <si>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</si>
  <si>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</si>
  <si>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</si>
  <si>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</si>
  <si>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</si>
  <si>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</si>
  <si>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</si>
  <si>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</si>
  <si>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</si>
  <si>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</si>
  <si>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</si>
  <si>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</si>
  <si>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</si>
  <si>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</si>
  <si>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</si>
  <si>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</si>
  <si>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</si>
  <si>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</si>
  <si>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</si>
  <si>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</si>
  <si>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</si>
  <si>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</si>
  <si>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</si>
  <si>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</si>
  <si>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</si>
  <si>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</si>
  <si>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</si>
  <si>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</si>
  <si>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</si>
  <si>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</si>
  <si>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</si>
  <si>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</si>
  <si>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</si>
  <si>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</si>
  <si>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</si>
  <si>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</si>
  <si>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</si>
  <si>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</si>
  <si>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</si>
  <si>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</si>
  <si>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</si>
  <si>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</si>
  <si>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</si>
  <si>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</si>
  <si>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</si>
  <si>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</si>
  <si>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</si>
  <si>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</si>
  <si>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</si>
  <si>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</si>
  <si>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</si>
  <si>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</si>
  <si>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</si>
  <si>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</si>
  <si>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</si>
  <si>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</si>
  <si>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</si>
  <si>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</si>
  <si>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</si>
  <si>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</si>
  <si>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</si>
  <si>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</si>
  <si>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</si>
  <si>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</si>
  <si>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</si>
  <si>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</si>
  <si>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</si>
  <si>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</si>
  <si>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</si>
  <si>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</si>
  <si>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</si>
  <si>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</si>
  <si>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</si>
  <si>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</si>
  <si>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</si>
  <si>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</si>
  <si>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</si>
  <si>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</si>
  <si>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</si>
  <si>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</si>
  <si>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</si>
  <si>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</si>
  <si>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</si>
  <si>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</si>
  <si>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</si>
  <si>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</si>
  <si>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</si>
  <si>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</si>
  <si>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</si>
  <si>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</si>
  <si>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</si>
  <si>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</si>
  <si>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</si>
  <si>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</si>
  <si>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</si>
  <si>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</si>
  <si>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</si>
  <si>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</si>
  <si>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</si>
  <si>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</si>
  <si>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</si>
  <si>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</si>
  <si>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</si>
  <si>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</si>
  <si>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</si>
  <si>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</si>
  <si>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</si>
  <si>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</si>
  <si>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</si>
  <si>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</si>
  <si>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</si>
  <si>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</si>
  <si>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</si>
  <si>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</si>
  <si>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</si>
  <si>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</si>
  <si>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</si>
  <si>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</si>
  <si>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</si>
  <si>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</si>
  <si>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</si>
  <si>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</si>
  <si>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</si>
  <si>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</si>
  <si>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</si>
  <si>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</si>
  <si>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</si>
  <si>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</si>
  <si>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</si>
  <si>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</si>
  <si>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</si>
  <si>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</si>
  <si>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</si>
  <si>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</si>
  <si>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</si>
  <si>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</si>
  <si>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</si>
  <si>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</si>
  <si>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</si>
  <si>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</si>
  <si>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</si>
  <si>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</si>
  <si>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</si>
  <si>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</si>
  <si>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</si>
  <si>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</si>
  <si>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</si>
  <si>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</si>
  <si>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</si>
  <si>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</si>
  <si>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</si>
  <si>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</si>
  <si>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</si>
  <si>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</si>
  <si>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</si>
  <si>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</si>
  <si>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</si>
  <si>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</si>
  <si>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</si>
  <si>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</si>
  <si>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</si>
  <si>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</si>
  <si>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</si>
  <si>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</si>
  <si>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</si>
  <si>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</si>
  <si>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</si>
  <si>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</si>
  <si>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</si>
  <si>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</si>
  <si>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</si>
  <si>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</si>
  <si>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</si>
  <si>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</si>
  <si>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</si>
  <si>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</si>
  <si>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</si>
  <si>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</si>
  <si>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</si>
  <si>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</si>
  <si>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</si>
  <si>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</si>
  <si>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</si>
  <si>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</si>
  <si>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</si>
  <si>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</si>
  <si>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</si>
  <si>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</si>
  <si>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</si>
  <si>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</si>
  <si>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</si>
  <si>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</si>
  <si>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</si>
  <si>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</si>
  <si>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</si>
  <si>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</si>
  <si>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</si>
  <si>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</si>
  <si>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</si>
  <si>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</si>
  <si>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</si>
  <si>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</si>
  <si>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</si>
  <si>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</si>
  <si>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</si>
  <si>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</si>
  <si>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</si>
  <si>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</si>
  <si>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</si>
  <si>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</si>
  <si>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</si>
  <si>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</si>
  <si>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</si>
  <si>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</si>
  <si>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</si>
  <si>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</si>
  <si>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</si>
  <si>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</si>
  <si>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</si>
  <si>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</si>
  <si>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</si>
  <si>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</si>
  <si>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</si>
  <si>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</si>
  <si>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</si>
  <si>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</si>
  <si>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</si>
  <si>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</si>
  <si>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</si>
  <si>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</si>
  <si>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</si>
  <si>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</si>
  <si>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</si>
  <si>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</si>
  <si>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</si>
  <si>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</si>
  <si>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</si>
  <si>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</si>
  <si>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</si>
  <si>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</si>
  <si>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</si>
  <si>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</si>
  <si>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</si>
  <si>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</si>
  <si>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</si>
  <si>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</si>
  <si>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</si>
  <si>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</si>
  <si>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</si>
  <si>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</si>
  <si>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</si>
  <si>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</si>
  <si>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</si>
  <si>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</si>
  <si>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</si>
  <si>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</si>
  <si>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</si>
  <si>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</si>
  <si>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</si>
  <si>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</si>
  <si>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</si>
  <si>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</si>
  <si>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</si>
  <si>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</si>
  <si>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</si>
  <si>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</si>
  <si>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</si>
  <si>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</si>
  <si>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</si>
  <si>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</si>
  <si>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</si>
  <si>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</si>
  <si>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</si>
  <si>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</si>
  <si>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</si>
  <si>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</si>
  <si>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</si>
  <si>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</si>
  <si>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</si>
  <si>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</si>
  <si>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</si>
  <si>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</si>
  <si>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</si>
  <si>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</si>
  <si>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</si>
  <si>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</si>
  <si>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</si>
  <si>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</si>
  <si>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</si>
  <si>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</si>
  <si>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</si>
  <si>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</si>
  <si>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</si>
  <si>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</si>
  <si>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</si>
  <si>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</si>
  <si>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</si>
  <si>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</si>
  <si>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</si>
  <si>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</si>
  <si>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</si>
  <si>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</si>
  <si>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</si>
  <si>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</si>
  <si>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</si>
  <si>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</si>
  <si>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</si>
  <si>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</si>
  <si>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</si>
  <si>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</si>
  <si>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</si>
  <si>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</si>
  <si>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</si>
  <si>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</si>
  <si>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</si>
  <si>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</si>
  <si>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</si>
  <si>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</si>
  <si>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</si>
  <si>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</si>
  <si>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</si>
  <si>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</si>
  <si>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</si>
  <si>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</si>
  <si>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</si>
  <si>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</si>
  <si>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</si>
  <si>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</si>
  <si>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</si>
  <si>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</si>
  <si>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</si>
  <si>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</si>
  <si>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</si>
  <si>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</si>
  <si>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</si>
  <si>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</si>
  <si>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</si>
  <si>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</si>
  <si>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</si>
  <si>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</si>
  <si>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</si>
  <si>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</si>
  <si>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</si>
  <si>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</si>
  <si>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</si>
  <si>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</si>
  <si>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</si>
  <si>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</si>
  <si>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</si>
  <si>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</si>
  <si>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</si>
  <si>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</si>
  <si>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</si>
  <si>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</si>
  <si>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</si>
  <si>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</si>
  <si>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</si>
  <si>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</si>
  <si>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</si>
  <si>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</si>
  <si>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</si>
  <si>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</si>
  <si>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</si>
  <si>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</si>
  <si>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</si>
  <si>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</si>
  <si>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</si>
  <si>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</si>
  <si>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</si>
  <si>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</si>
  <si>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</si>
  <si>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</si>
  <si>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</si>
  <si>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</si>
  <si>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</si>
  <si>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</si>
  <si>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</si>
  <si>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</si>
  <si>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</si>
  <si>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</si>
  <si>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</si>
  <si>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</si>
  <si>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</si>
  <si>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</si>
  <si>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</si>
  <si>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</si>
  <si>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</si>
  <si>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</si>
  <si>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</si>
  <si>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</si>
  <si>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</si>
  <si>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</si>
  <si>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</si>
  <si>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</si>
  <si>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</si>
  <si>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</si>
  <si>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</si>
  <si>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</si>
  <si>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</si>
  <si>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</si>
  <si>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</si>
  <si>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</si>
  <si>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</si>
  <si>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</si>
  <si>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</si>
  <si>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</si>
  <si>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</si>
  <si>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</si>
  <si>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</si>
  <si>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</si>
  <si>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</si>
  <si>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</si>
  <si>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</si>
  <si>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</si>
  <si>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</si>
  <si>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</si>
  <si>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</si>
  <si>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</si>
  <si>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</si>
  <si>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</si>
  <si>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</si>
  <si>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</si>
  <si>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</si>
  <si>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</si>
  <si>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</si>
  <si>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</si>
  <si>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</si>
  <si>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</si>
  <si>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</si>
  <si>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</si>
  <si>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</si>
  <si>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</si>
  <si>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</si>
  <si>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</si>
  <si>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</si>
  <si>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</si>
  <si>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</si>
  <si>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</si>
  <si>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</si>
  <si>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</si>
  <si>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</si>
  <si>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</si>
  <si>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</si>
  <si>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</si>
  <si>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</si>
  <si>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</si>
  <si>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</si>
  <si>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</si>
  <si>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</si>
  <si>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</si>
  <si>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</si>
  <si>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</si>
  <si>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</si>
  <si>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</si>
  <si>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</si>
  <si>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</si>
  <si>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</si>
  <si>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</si>
  <si>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</si>
  <si>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</si>
  <si>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</si>
  <si>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</si>
  <si>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</si>
  <si>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</si>
  <si>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</si>
  <si>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</si>
  <si>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</si>
  <si>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</si>
  <si>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</si>
  <si>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</si>
  <si>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</si>
  <si>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</si>
  <si>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</si>
  <si>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</si>
  <si>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</si>
  <si>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</si>
  <si>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</si>
  <si>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</si>
  <si>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</si>
  <si>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</si>
  <si>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</si>
  <si>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</si>
  <si>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</si>
  <si>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</si>
  <si>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</si>
  <si>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</si>
  <si>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</si>
  <si>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</si>
  <si>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</si>
  <si>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</si>
  <si>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</si>
  <si>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</si>
  <si>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</si>
  <si>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</si>
  <si>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</si>
  <si>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</si>
  <si>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</si>
  <si>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</si>
  <si>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</si>
  <si>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</si>
  <si>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</si>
  <si>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</si>
  <si>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</si>
  <si>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</si>
  <si>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</si>
  <si>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</si>
  <si>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</si>
  <si>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</si>
  <si>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</si>
  <si>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</si>
  <si>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</si>
  <si>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</si>
  <si>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</si>
  <si>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</si>
  <si>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</si>
  <si>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</si>
  <si>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</si>
  <si>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</si>
  <si>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</si>
  <si>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</si>
  <si>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</si>
  <si>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</si>
  <si>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</si>
  <si>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</si>
  <si>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</si>
  <si>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</si>
  <si>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</si>
  <si>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</si>
  <si>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</si>
  <si>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</si>
  <si>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</si>
  <si>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</si>
  <si>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</si>
  <si>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</si>
  <si>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</si>
  <si>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</si>
  <si>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</si>
  <si>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</si>
  <si>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</si>
  <si>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</si>
  <si>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</si>
  <si>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</si>
  <si>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</si>
  <si>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</si>
  <si>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</si>
  <si>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</si>
  <si>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</si>
  <si>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</si>
  <si>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</si>
  <si>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</si>
  <si>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</si>
  <si>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</si>
  <si>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</si>
  <si>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</si>
  <si>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</si>
  <si>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</si>
  <si>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</si>
  <si>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</si>
  <si>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</si>
  <si>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</si>
  <si>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</si>
  <si>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</si>
  <si>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</si>
  <si>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</si>
  <si>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</si>
  <si>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</si>
  <si>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</si>
  <si>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</si>
  <si>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</si>
  <si>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</si>
  <si>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</si>
  <si>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</si>
  <si>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</si>
  <si>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</si>
  <si>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</si>
  <si>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</si>
  <si>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</si>
  <si>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</si>
  <si>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</si>
  <si>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</si>
  <si>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</si>
  <si>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</si>
  <si>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</si>
  <si>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</si>
  <si>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</si>
  <si>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</si>
  <si>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</si>
  <si>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</si>
  <si>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</si>
  <si>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</si>
  <si>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</si>
  <si>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</si>
  <si>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</si>
  <si>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</si>
  <si>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</si>
  <si>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</si>
  <si>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</si>
  <si>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</si>
  <si>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</si>
  <si>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</si>
  <si>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</si>
  <si>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</si>
  <si>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</si>
  <si>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</si>
  <si>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</si>
  <si>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</si>
  <si>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</si>
  <si>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</si>
  <si>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</si>
  <si>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</si>
  <si>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</si>
  <si>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</si>
  <si>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</si>
  <si>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</si>
  <si>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</si>
  <si>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</si>
  <si>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</si>
  <si>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</si>
  <si>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</si>
  <si>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</si>
  <si>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</si>
  <si>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</si>
  <si>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</si>
  <si>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</si>
  <si>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</si>
  <si>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</si>
  <si>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</si>
  <si>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</si>
  <si>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</si>
  <si>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</si>
  <si>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</si>
  <si>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</si>
  <si>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</si>
  <si>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</si>
  <si>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</si>
  <si>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</si>
  <si>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</si>
  <si>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</si>
  <si>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</si>
  <si>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</si>
  <si>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</si>
  <si>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</si>
  <si>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</si>
  <si>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</si>
  <si>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</si>
  <si>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</si>
  <si>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</si>
  <si>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</si>
  <si>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</si>
  <si>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</si>
  <si>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</si>
  <si>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</si>
  <si>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</si>
  <si>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</si>
  <si>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</si>
  <si>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</si>
  <si>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</si>
  <si>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</si>
  <si>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</si>
  <si>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</si>
  <si>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</si>
  <si>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</si>
  <si>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</si>
  <si>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</si>
  <si>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</si>
  <si>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</si>
  <si>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</si>
  <si>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</si>
  <si>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</si>
  <si>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</si>
  <si>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</si>
  <si>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</si>
  <si>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</si>
  <si>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</si>
  <si>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</si>
  <si>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</si>
  <si>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</si>
  <si>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</si>
  <si>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</si>
  <si>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</si>
  <si>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</si>
  <si>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</si>
  <si>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</si>
  <si>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</si>
  <si>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</si>
  <si>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</si>
  <si>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</si>
  <si>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</si>
  <si>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</si>
  <si>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</si>
  <si>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</si>
  <si>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</si>
  <si>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</si>
  <si>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</si>
  <si>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</si>
  <si>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</si>
  <si>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</si>
  <si>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</si>
  <si>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</si>
  <si>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</si>
  <si>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</si>
  <si>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</si>
  <si>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</si>
  <si>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</si>
  <si>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</si>
  <si>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</si>
  <si>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</si>
  <si>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</si>
  <si>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</si>
  <si>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</si>
  <si>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</si>
  <si>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</si>
  <si>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</si>
  <si>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</si>
  <si>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</si>
  <si>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</si>
  <si>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</si>
  <si>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</si>
  <si>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</si>
  <si>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</si>
  <si>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</si>
  <si>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</si>
  <si>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</si>
  <si>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</si>
  <si>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</si>
  <si>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</si>
  <si>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</si>
  <si>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</si>
  <si>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</si>
  <si>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</si>
  <si>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</si>
  <si>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</si>
  <si>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</si>
  <si>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</si>
  <si>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</si>
  <si>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</si>
  <si>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</si>
  <si>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</si>
  <si>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</si>
  <si>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</si>
  <si>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</si>
  <si>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</si>
  <si>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</si>
  <si>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</si>
  <si>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</si>
  <si>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</si>
  <si>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</si>
  <si>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</si>
  <si>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</si>
  <si>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</si>
  <si>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</si>
  <si>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</si>
  <si>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</si>
  <si>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</si>
  <si>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</si>
  <si>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</si>
  <si>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</si>
  <si>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</si>
  <si>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</si>
  <si>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</si>
  <si>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</si>
  <si>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</si>
  <si>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</si>
  <si>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</si>
  <si>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</si>
  <si>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</si>
  <si>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</si>
  <si>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</si>
  <si>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</si>
  <si>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</si>
  <si>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</si>
  <si>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</si>
  <si>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</si>
  <si>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</si>
  <si>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</si>
  <si>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</si>
  <si>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</si>
  <si>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</si>
  <si>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</si>
  <si>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</si>
  <si>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</si>
  <si>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</si>
  <si>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</si>
  <si>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</si>
  <si>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</si>
  <si>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</si>
  <si>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</si>
  <si>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</si>
  <si>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</si>
  <si>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</si>
  <si>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</si>
  <si>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</si>
  <si>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</si>
  <si>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</si>
  <si>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</si>
  <si>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</si>
  <si>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</si>
  <si>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</si>
  <si>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</si>
  <si>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</si>
  <si>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</si>
  <si>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</si>
  <si>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</si>
  <si>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</si>
  <si>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</si>
  <si>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</si>
  <si>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</si>
  <si>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</si>
  <si>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</si>
  <si>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</si>
  <si>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</si>
  <si>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</si>
  <si>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</si>
  <si>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</si>
  <si>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</si>
  <si>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</si>
  <si>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</si>
  <si>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</si>
  <si>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</si>
  <si>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</si>
  <si>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</si>
  <si>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</si>
  <si>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</si>
  <si>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</si>
  <si>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</si>
  <si>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</si>
  <si>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</si>
  <si>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</si>
  <si>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</si>
  <si>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</si>
  <si>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</si>
  <si>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</si>
  <si>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</si>
  <si>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</si>
  <si>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</si>
  <si>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</si>
  <si>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</si>
  <si>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</si>
  <si>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</si>
  <si>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</si>
  <si>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</si>
  <si>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</si>
  <si>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</si>
  <si>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</si>
  <si>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</si>
  <si>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</si>
  <si>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</si>
  <si>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</si>
  <si>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</si>
  <si>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</si>
  <si>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</si>
  <si>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</si>
  <si>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</si>
  <si>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</si>
  <si>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</si>
  <si>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</si>
  <si>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</si>
  <si>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</si>
  <si>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</si>
  <si>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</si>
  <si>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</si>
  <si>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</si>
  <si>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</si>
  <si>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</si>
  <si>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</si>
  <si>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</si>
  <si>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</si>
  <si>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</si>
  <si>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</si>
  <si>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</si>
  <si>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</si>
  <si>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</si>
  <si>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</si>
  <si>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</si>
  <si>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</si>
  <si>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</si>
  <si>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</si>
  <si>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</si>
  <si>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</si>
  <si>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</si>
  <si>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</si>
  <si>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</si>
  <si>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</si>
  <si>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</si>
  <si>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</si>
  <si>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</si>
  <si>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</si>
  <si>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</si>
  <si>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</si>
  <si>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</si>
  <si>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</si>
  <si>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</si>
  <si>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</si>
  <si>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</si>
  <si>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</si>
  <si>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</si>
  <si>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</si>
  <si>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</si>
  <si>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</si>
  <si>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</si>
  <si>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</si>
  <si>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</si>
  <si>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</si>
  <si>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</si>
  <si>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</si>
  <si>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</si>
  <si>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</si>
  <si>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</si>
  <si>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</si>
  <si>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</si>
  <si>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</si>
  <si>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</si>
  <si>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</si>
  <si>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</si>
  <si>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</si>
  <si>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</si>
  <si>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</si>
  <si>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</si>
  <si>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</si>
  <si>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</si>
  <si>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</si>
  <si>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</si>
  <si>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</si>
  <si>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</si>
  <si>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</si>
  <si>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</si>
  <si>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</si>
  <si>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</si>
  <si>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</si>
  <si>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</si>
  <si>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</si>
  <si>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</si>
  <si>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</si>
  <si>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</si>
  <si>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</si>
  <si>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</si>
  <si>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</si>
  <si>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</si>
  <si>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</si>
  <si>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</si>
  <si>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</si>
  <si>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</si>
  <si>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</si>
  <si>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</si>
  <si>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</si>
  <si>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</si>
  <si>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</si>
  <si>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</si>
  <si>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</si>
  <si>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</si>
  <si>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</si>
  <si>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</si>
  <si>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</si>
  <si>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</si>
  <si>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</si>
  <si>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</si>
  <si>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</si>
  <si>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</si>
  <si>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</si>
  <si>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</si>
  <si>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</si>
  <si>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</si>
  <si>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</si>
  <si>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</si>
  <si>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</si>
  <si>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</si>
  <si>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</si>
  <si>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</si>
  <si>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</si>
  <si>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</si>
  <si>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</si>
  <si>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</si>
  <si>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</si>
  <si>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</si>
  <si>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</si>
  <si>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</si>
  <si>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</si>
  <si>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</si>
  <si>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</si>
  <si>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</si>
  <si>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</si>
  <si>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</si>
  <si>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</si>
  <si>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</si>
  <si>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</si>
  <si>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</si>
  <si>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</si>
  <si>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</si>
  <si>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</si>
  <si>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</si>
  <si>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</si>
  <si>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</si>
  <si>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</si>
  <si>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</si>
  <si>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</si>
  <si>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</si>
  <si>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</si>
  <si>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</si>
  <si>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</si>
  <si>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</si>
  <si>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</si>
  <si>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</si>
  <si>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</si>
  <si>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</si>
  <si>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</si>
  <si>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</si>
  <si>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</si>
  <si>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</si>
  <si>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</si>
  <si>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</si>
  <si>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</si>
  <si>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</si>
  <si>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</si>
  <si>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</si>
  <si>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</si>
  <si>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</si>
  <si>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</si>
  <si>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</si>
  <si>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</si>
  <si>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</si>
  <si>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</si>
  <si>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</si>
  <si>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</si>
  <si>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</si>
  <si>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</si>
  <si>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</si>
  <si>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</si>
  <si>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</si>
  <si>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</si>
  <si>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</si>
  <si>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</si>
  <si>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</si>
  <si>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</si>
  <si>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</si>
  <si>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</si>
  <si>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</si>
  <si>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</si>
  <si>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</si>
  <si>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</si>
  <si>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</si>
  <si>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</si>
  <si>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</si>
  <si>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</si>
  <si>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</si>
  <si>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</si>
  <si>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</si>
  <si>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</si>
  <si>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</si>
  <si>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</si>
  <si>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</si>
  <si>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</si>
  <si>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</si>
  <si>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</si>
  <si>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</si>
  <si>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</si>
  <si>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</si>
  <si>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</si>
  <si>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</si>
  <si>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</si>
  <si>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</si>
  <si>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</si>
  <si>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</si>
  <si>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</si>
  <si>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</si>
  <si>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</si>
  <si>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</si>
  <si>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</si>
  <si>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</si>
  <si>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</si>
  <si>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</si>
  <si>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</si>
  <si>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</si>
  <si>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</si>
  <si>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</si>
  <si>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</si>
  <si>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</si>
  <si>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</si>
  <si>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</si>
  <si>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</si>
  <si>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</si>
  <si>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</si>
  <si>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</si>
  <si>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</si>
  <si>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</si>
  <si>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</si>
  <si>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</si>
  <si>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</si>
  <si>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</si>
  <si>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</si>
  <si>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</si>
  <si>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</si>
  <si>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</si>
  <si>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</si>
  <si>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</si>
  <si>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</si>
  <si>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</si>
  <si>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</si>
  <si>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</si>
  <si>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</si>
  <si>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</si>
  <si>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</si>
  <si>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</si>
  <si>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</si>
  <si>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</si>
  <si>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</si>
  <si>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</si>
  <si>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</si>
  <si>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</si>
  <si>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</si>
  <si>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</si>
  <si>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</si>
  <si>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</si>
  <si>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</si>
  <si>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</si>
  <si>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</si>
  <si>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</si>
  <si>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</si>
  <si>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</si>
  <si>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</si>
  <si>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</si>
  <si>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</si>
  <si>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</si>
  <si>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</si>
  <si>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</si>
  <si>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</si>
  <si>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</si>
  <si>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</si>
  <si>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</si>
  <si>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</si>
  <si>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</si>
  <si>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</si>
  <si>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</si>
  <si>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</si>
  <si>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</si>
  <si>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</si>
  <si>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</si>
  <si>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</si>
  <si>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</si>
  <si>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</si>
  <si>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</si>
  <si>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</si>
  <si>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</si>
  <si>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</si>
  <si>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</si>
  <si>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</si>
  <si>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</si>
  <si>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</si>
  <si>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</si>
  <si>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</si>
  <si>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</si>
  <si>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</si>
  <si>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</si>
  <si>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</si>
  <si>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</si>
  <si>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</si>
  <si>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</si>
  <si>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</si>
  <si>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</si>
  <si>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</si>
  <si>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</si>
  <si>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</si>
  <si>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</si>
  <si>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</si>
  <si>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</si>
  <si>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</si>
  <si>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</si>
  <si>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</si>
  <si>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</si>
  <si>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</si>
  <si>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</si>
  <si>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</si>
  <si>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</si>
  <si>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</si>
  <si>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</si>
  <si>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</si>
  <si>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</si>
  <si>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</si>
  <si>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</si>
  <si>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</si>
  <si>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</si>
  <si>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</si>
  <si>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</si>
  <si>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</si>
  <si>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</si>
  <si>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</si>
  <si>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</si>
  <si>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</si>
  <si>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</si>
  <si>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</si>
  <si>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</si>
  <si>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</si>
  <si>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</si>
  <si>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</si>
  <si>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</si>
  <si>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</si>
  <si>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</si>
  <si>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</si>
  <si>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</si>
  <si>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</si>
  <si>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</si>
  <si>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</si>
  <si>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</si>
  <si>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</si>
  <si>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</si>
  <si>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</si>
  <si>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</si>
  <si>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</si>
  <si>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</si>
  <si>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</si>
  <si>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</si>
  <si>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</si>
  <si>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</si>
  <si>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</si>
  <si>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</si>
  <si>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</si>
  <si>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</si>
  <si>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</si>
  <si>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</si>
  <si>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</si>
  <si>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</si>
  <si>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</si>
  <si>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</si>
  <si>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</si>
  <si>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</si>
  <si>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</si>
  <si>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</si>
  <si>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</si>
  <si>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</si>
  <si>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</si>
  <si>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</si>
  <si>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</si>
  <si>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</si>
  <si>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</si>
  <si>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</si>
  <si>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</si>
  <si>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</si>
  <si>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</si>
  <si>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</si>
  <si>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</si>
  <si>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</si>
  <si>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</si>
  <si>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</si>
  <si>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</si>
  <si>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</si>
  <si>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</si>
  <si>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</si>
  <si>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</si>
  <si>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</si>
  <si>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</si>
  <si>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</si>
  <si>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</si>
  <si>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</si>
  <si>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</si>
  <si>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</si>
  <si>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</si>
  <si>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</si>
  <si>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</si>
  <si>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</si>
  <si>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</si>
  <si>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</si>
  <si>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</si>
  <si>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</si>
  <si>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</si>
  <si>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</si>
  <si>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</si>
  <si>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</si>
  <si>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</si>
  <si>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</si>
  <si>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</si>
  <si>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</si>
  <si>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</si>
  <si>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</si>
  <si>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</si>
  <si>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</si>
  <si>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</si>
  <si>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</si>
  <si>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</si>
  <si>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</si>
  <si>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</si>
  <si>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</si>
  <si>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</si>
  <si>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</si>
  <si>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</si>
  <si>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</si>
  <si>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</si>
  <si>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</si>
  <si>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</si>
  <si>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</si>
  <si>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</si>
  <si>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</si>
  <si>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</si>
  <si>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</si>
  <si>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</si>
  <si>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</si>
  <si>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</si>
  <si>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</si>
  <si>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</si>
  <si>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</si>
  <si>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</si>
  <si>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</si>
  <si>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</si>
  <si>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</si>
  <si>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</si>
  <si>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</si>
  <si>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</si>
  <si>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</si>
  <si>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</si>
  <si>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</si>
  <si>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</si>
  <si>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</si>
  <si>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</si>
  <si>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</si>
  <si>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</si>
  <si>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</si>
  <si>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</si>
  <si>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</si>
  <si>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</si>
  <si>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</si>
  <si>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</si>
  <si>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</si>
  <si>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</si>
  <si>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</si>
  <si>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</si>
  <si>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</si>
  <si>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</si>
  <si>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</si>
  <si>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</si>
  <si>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</si>
  <si>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</si>
  <si>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</si>
  <si>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</si>
  <si>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</si>
  <si>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</si>
  <si>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</si>
  <si>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</si>
  <si>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</si>
  <si>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</si>
  <si>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</si>
  <si>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</si>
  <si>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</si>
  <si>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</si>
  <si>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</si>
  <si>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</si>
  <si>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</si>
  <si>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</si>
  <si>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</si>
  <si>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</si>
  <si>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</si>
  <si>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</si>
  <si>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</si>
  <si>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</si>
  <si>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</si>
  <si>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</si>
  <si>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</si>
  <si>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</si>
  <si>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</si>
  <si>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</si>
  <si>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</si>
  <si>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</si>
  <si>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</si>
  <si>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</si>
  <si>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</si>
  <si>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</si>
  <si>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</si>
  <si>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</si>
  <si>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</si>
  <si>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</si>
  <si>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</si>
  <si>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</si>
  <si>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</si>
  <si>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</si>
  <si>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</si>
  <si>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</si>
  <si>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</si>
  <si>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</si>
  <si>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</si>
  <si>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</si>
  <si>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</si>
  <si>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</si>
  <si>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</si>
  <si>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</si>
  <si>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</si>
  <si>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</si>
  <si>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</si>
  <si>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</si>
  <si>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</si>
  <si>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</si>
  <si>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</si>
  <si>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</si>
  <si>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</si>
  <si>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</si>
  <si>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</si>
  <si>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</si>
  <si>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</si>
  <si>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</si>
  <si>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</si>
  <si>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</si>
  <si>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</si>
  <si>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</si>
  <si>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</si>
  <si>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</si>
  <si>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</si>
  <si>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</si>
  <si>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</si>
  <si>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</si>
  <si>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</si>
  <si>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</si>
  <si>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</si>
  <si>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</si>
  <si>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</si>
  <si>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</si>
  <si>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</si>
  <si>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</si>
  <si>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</si>
  <si>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</si>
  <si>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</si>
  <si>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</si>
  <si>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</si>
  <si>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</si>
  <si>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</si>
  <si>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</si>
  <si>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</si>
  <si>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</si>
  <si>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</si>
  <si>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</si>
  <si>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</si>
  <si>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</si>
  <si>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</si>
  <si>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</si>
  <si>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</si>
  <si>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</si>
  <si>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</si>
  <si>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</si>
  <si>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</si>
  <si>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</si>
  <si>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</si>
  <si>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</si>
  <si>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</si>
  <si>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</si>
  <si>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</si>
  <si>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</si>
  <si>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</si>
  <si>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</si>
  <si>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</si>
  <si>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</si>
  <si>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</si>
  <si>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</si>
  <si>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</si>
  <si>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</si>
  <si>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</si>
  <si>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</si>
  <si>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</si>
  <si>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</si>
  <si>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</si>
  <si>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</si>
  <si>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</si>
  <si>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</si>
  <si>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</si>
  <si>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</si>
  <si>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</si>
  <si>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</si>
  <si>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</si>
  <si>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</si>
  <si>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</si>
  <si>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</si>
  <si>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</si>
  <si>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</si>
  <si>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</si>
  <si>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</si>
  <si>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</si>
  <si>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</si>
  <si>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</si>
  <si>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</si>
  <si>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</si>
  <si>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</si>
  <si>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</si>
  <si>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</si>
  <si>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</si>
  <si>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</si>
  <si>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</si>
  <si>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</si>
  <si>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</si>
  <si>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</si>
  <si>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</si>
  <si>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</si>
  <si>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</si>
  <si>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</si>
  <si>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</si>
  <si>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</si>
  <si>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</si>
  <si>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</si>
  <si>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</si>
  <si>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</si>
  <si>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</si>
  <si>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</si>
  <si>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</si>
  <si>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</si>
  <si>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</si>
  <si>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</si>
  <si>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</si>
  <si>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</si>
  <si>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</si>
  <si>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</si>
  <si>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</si>
  <si>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</si>
  <si>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</si>
  <si>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</si>
  <si>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</si>
  <si>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</si>
  <si>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</si>
  <si>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</si>
  <si>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</si>
  <si>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</si>
  <si>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</si>
  <si>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</si>
  <si>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</si>
  <si>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</si>
  <si>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</si>
  <si>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</si>
  <si>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</si>
  <si>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</si>
  <si>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</si>
  <si>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</si>
  <si>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</si>
  <si>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</si>
  <si>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</si>
  <si>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</si>
  <si>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</si>
  <si>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</si>
  <si>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</si>
  <si>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</si>
  <si>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</si>
  <si>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</si>
  <si>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</si>
  <si>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</si>
  <si>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</si>
  <si>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</si>
  <si>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</si>
  <si>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</si>
  <si>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</si>
  <si>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</si>
  <si>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</si>
  <si>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</si>
  <si>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</si>
  <si>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</si>
  <si>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</si>
  <si>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</si>
  <si>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</si>
  <si>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</si>
  <si>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</si>
  <si>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</si>
  <si>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</si>
  <si>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</si>
  <si>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</si>
  <si>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</si>
  <si>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</si>
  <si>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</si>
  <si>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</si>
  <si>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</si>
  <si>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</si>
  <si>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</si>
  <si>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</si>
  <si>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</si>
  <si>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</si>
  <si>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</si>
  <si>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</si>
  <si>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</si>
  <si>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</si>
  <si>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</si>
  <si>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</si>
  <si>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</si>
  <si>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</si>
  <si>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</si>
  <si>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</si>
  <si>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</si>
  <si>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</si>
  <si>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</si>
  <si>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</si>
  <si>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</si>
  <si>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</si>
  <si>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</si>
  <si>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</si>
  <si>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</si>
  <si>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</si>
  <si>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</si>
  <si>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</si>
  <si>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</si>
  <si>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</si>
  <si>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</si>
  <si>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</si>
  <si>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</si>
  <si>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</si>
  <si>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</si>
  <si>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</si>
  <si>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</si>
  <si>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</si>
  <si>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</si>
  <si>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</si>
  <si>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</si>
  <si>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</si>
  <si>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</si>
  <si>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</si>
  <si>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</si>
  <si>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</si>
  <si>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</si>
  <si>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</si>
  <si>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</si>
  <si>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</si>
  <si>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</si>
  <si>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</si>
  <si>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</si>
  <si>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</si>
  <si>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</si>
  <si>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</si>
  <si>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</si>
  <si>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</si>
  <si>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</si>
  <si>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</si>
  <si>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</si>
  <si>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</si>
  <si>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</si>
  <si>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</si>
  <si>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</si>
  <si>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</si>
  <si>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</si>
  <si>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</si>
  <si>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</si>
  <si>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</si>
  <si>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</si>
  <si>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</si>
  <si>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</si>
  <si>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</si>
  <si>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</si>
  <si>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</si>
  <si>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</si>
  <si>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</si>
  <si>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</si>
  <si>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</si>
  <si>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</si>
  <si>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</si>
  <si>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</si>
  <si>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</si>
  <si>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</si>
  <si>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</si>
  <si>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</si>
  <si>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</si>
  <si>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</si>
  <si>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</si>
  <si>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</si>
  <si>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</si>
  <si>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</si>
  <si>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</si>
  <si>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</si>
  <si>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</si>
  <si>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</si>
  <si>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</si>
  <si>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</si>
  <si>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</si>
  <si>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</si>
  <si>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</si>
  <si>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</si>
  <si>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</si>
  <si>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</si>
  <si>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</si>
  <si>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</si>
  <si>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</si>
  <si>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</si>
  <si>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</si>
  <si>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</si>
  <si>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</si>
  <si>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</si>
  <si>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</si>
  <si>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</si>
  <si>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</si>
  <si>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</si>
  <si>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</si>
  <si>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</si>
  <si>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</si>
  <si>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</si>
  <si>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</si>
  <si>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</si>
  <si>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</si>
  <si>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</si>
  <si>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</si>
  <si>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</si>
  <si>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</si>
  <si>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</si>
  <si>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</si>
  <si>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</si>
  <si>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</si>
  <si>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</si>
  <si>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</si>
  <si>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</si>
  <si>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</si>
  <si>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</si>
  <si>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</si>
  <si>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</si>
  <si>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</si>
  <si>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</si>
  <si>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</si>
  <si>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</si>
  <si>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</si>
  <si>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</si>
  <si>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</si>
  <si>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</si>
  <si>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</si>
  <si>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</si>
  <si>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</si>
  <si>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</si>
  <si>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</si>
  <si>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</si>
  <si>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</si>
  <si>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</si>
  <si>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</si>
  <si>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</si>
  <si>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</si>
  <si>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</si>
  <si>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</si>
  <si>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</si>
  <si>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</si>
  <si>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</si>
  <si>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</si>
  <si>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</si>
  <si>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</si>
  <si>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</si>
  <si>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</si>
  <si>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</si>
  <si>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</si>
  <si>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</si>
  <si>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</si>
  <si>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</si>
  <si>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</si>
  <si>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</si>
  <si>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</si>
  <si>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</si>
  <si>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</si>
  <si>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</si>
  <si>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</si>
  <si>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</si>
  <si>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</si>
  <si>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</si>
  <si>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</si>
  <si>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</si>
  <si>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</si>
  <si>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</si>
  <si>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</si>
  <si>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</si>
  <si>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</si>
  <si>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</si>
  <si>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</si>
  <si>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</si>
  <si>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</si>
  <si>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</si>
  <si>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</si>
  <si>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</si>
  <si>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</si>
  <si>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</si>
  <si>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</si>
  <si>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</si>
  <si>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</si>
  <si>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</si>
  <si>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</si>
  <si>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</si>
  <si>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</si>
  <si>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</si>
  <si>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</si>
  <si>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</si>
  <si>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</si>
  <si>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</si>
  <si>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</si>
  <si>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</si>
  <si>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</si>
  <si>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</si>
  <si>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</si>
  <si>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</si>
  <si>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</si>
  <si>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</si>
  <si>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</si>
  <si>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</si>
  <si>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</si>
  <si>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</si>
  <si>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</si>
  <si>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</si>
  <si>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</si>
  <si>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</si>
  <si>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</si>
  <si>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</si>
  <si>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</si>
  <si>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</si>
  <si>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</si>
  <si>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</si>
  <si>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</si>
  <si>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</si>
  <si>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</si>
  <si>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</si>
  <si>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</si>
  <si>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</si>
  <si>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</si>
  <si>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</si>
  <si>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</si>
  <si>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</si>
  <si>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</si>
  <si>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</si>
  <si>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</si>
  <si>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</si>
  <si>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</si>
  <si>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</si>
  <si>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</si>
  <si>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</si>
  <si>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</si>
  <si>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</si>
  <si>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</si>
  <si>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</si>
  <si>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</si>
  <si>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</si>
  <si>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</si>
  <si>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</si>
  <si>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</si>
  <si>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</si>
  <si>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</si>
  <si>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</si>
  <si>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</si>
  <si>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</si>
  <si>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</si>
  <si>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</si>
  <si>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</si>
  <si>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</si>
  <si>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</si>
  <si>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</si>
  <si>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</si>
  <si>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</si>
  <si>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</si>
  <si>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</si>
  <si>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</si>
  <si>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</si>
  <si>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</si>
  <si>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</si>
  <si>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</si>
  <si>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</si>
  <si>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</si>
  <si>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</si>
  <si>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</si>
  <si>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</si>
  <si>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</si>
  <si>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</si>
  <si>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</si>
  <si>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</si>
  <si>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</si>
  <si>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</si>
  <si>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</si>
  <si>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</si>
  <si>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</si>
  <si>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</si>
  <si>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</si>
  <si>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</si>
  <si>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</si>
  <si>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</si>
  <si>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</si>
  <si>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</si>
  <si>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</si>
  <si>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</si>
  <si>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</si>
  <si>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</si>
  <si>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</si>
  <si>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</si>
  <si>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</si>
  <si>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</si>
  <si>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</si>
  <si>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</si>
  <si>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</si>
  <si>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</si>
  <si>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</si>
  <si>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</si>
  <si>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</si>
  <si>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</si>
  <si>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</si>
  <si>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</si>
  <si>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</si>
  <si>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</si>
  <si>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</si>
  <si>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</si>
  <si>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</si>
  <si>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</si>
  <si>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</si>
  <si>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</si>
  <si>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</si>
  <si>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</si>
  <si>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</si>
  <si>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</si>
  <si>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</si>
  <si>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</si>
  <si>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</si>
  <si>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</si>
  <si>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</si>
  <si>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</si>
  <si>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</si>
  <si>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</si>
  <si>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</si>
  <si>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</si>
  <si>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</si>
  <si>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</si>
  <si>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</si>
  <si>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</si>
  <si>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</si>
  <si>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</si>
  <si>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</si>
  <si>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</si>
  <si>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</si>
  <si>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</si>
  <si>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</si>
  <si>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</si>
  <si>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</si>
  <si>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</si>
  <si>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</si>
  <si>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</si>
  <si>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</si>
  <si>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</si>
  <si>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</si>
  <si>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</si>
  <si>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</si>
  <si>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</si>
  <si>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</si>
  <si>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</si>
  <si>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</si>
  <si>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</si>
  <si>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</si>
  <si>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</si>
  <si>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</si>
  <si>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</si>
  <si>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</si>
  <si>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</si>
  <si>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</si>
  <si>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</si>
  <si>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</si>
  <si>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</si>
  <si>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</si>
  <si>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</si>
  <si>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</si>
  <si>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</si>
  <si>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</si>
  <si>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</si>
  <si>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</si>
  <si>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</si>
  <si>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</si>
  <si>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</si>
  <si>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</si>
  <si>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</si>
  <si>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</si>
  <si>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</si>
  <si>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</si>
  <si>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</si>
  <si>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</si>
  <si>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</si>
  <si>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</si>
  <si>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</si>
  <si>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</si>
  <si>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</si>
  <si>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</si>
  <si>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</si>
  <si>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</si>
  <si>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</si>
  <si>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</si>
  <si>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</si>
  <si>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</si>
  <si>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</si>
  <si>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</si>
  <si>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</si>
  <si>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</si>
  <si>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</si>
  <si>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</si>
  <si>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</si>
  <si>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</si>
  <si>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</si>
  <si>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</si>
  <si>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</si>
  <si>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</si>
  <si>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</si>
  <si>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</si>
  <si>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</si>
  <si>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</si>
  <si>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</si>
  <si>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</si>
  <si>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</si>
  <si>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</si>
  <si>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</si>
  <si>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</si>
  <si>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</si>
  <si>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</si>
  <si>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</si>
  <si>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</si>
  <si>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</si>
  <si>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</si>
  <si>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</si>
  <si>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</si>
  <si>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</si>
  <si>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</si>
  <si>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</si>
  <si>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</si>
  <si>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</si>
  <si>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</si>
  <si>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</si>
  <si>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</si>
  <si>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</si>
  <si>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</si>
  <si>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</si>
  <si>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</si>
  <si>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</si>
  <si>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</si>
  <si>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</si>
  <si>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</si>
  <si>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</si>
  <si>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</si>
  <si>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</si>
  <si>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</si>
  <si>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</si>
  <si>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</si>
  <si>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</si>
  <si>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</si>
  <si>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</si>
  <si>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</si>
  <si>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</si>
  <si>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</si>
  <si>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</si>
  <si>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</si>
  <si>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</si>
  <si>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</si>
  <si>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</si>
  <si>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</si>
  <si>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</si>
  <si>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</si>
  <si>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</si>
  <si>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</si>
  <si>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</si>
  <si>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</si>
  <si>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</si>
  <si>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</si>
  <si>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</si>
  <si>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</si>
  <si>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</si>
  <si>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</si>
  <si>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</si>
  <si>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</si>
  <si>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</si>
  <si>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</si>
  <si>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</si>
  <si>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</si>
  <si>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</si>
  <si>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</si>
  <si>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</si>
  <si>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</si>
  <si>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</si>
  <si>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</si>
  <si>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</si>
  <si>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</si>
  <si>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</si>
  <si>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</si>
  <si>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</si>
  <si>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</si>
  <si>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</si>
  <si>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</si>
  <si>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</si>
  <si>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</si>
  <si>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</si>
  <si>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</si>
  <si>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</si>
  <si>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</si>
  <si>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</si>
  <si>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</si>
  <si>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</si>
  <si>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</si>
  <si>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</si>
  <si>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</si>
  <si>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</si>
  <si>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</si>
  <si>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</si>
  <si>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</si>
  <si>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</si>
  <si>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</si>
  <si>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</si>
  <si>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</si>
  <si>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</si>
  <si>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</si>
  <si>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</si>
  <si>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</si>
  <si>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</si>
  <si>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</si>
  <si>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</si>
  <si>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</si>
  <si>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</si>
  <si>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</si>
  <si>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</si>
  <si>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</si>
  <si>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</si>
  <si>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</si>
  <si>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</si>
  <si>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</si>
  <si>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</si>
  <si>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</si>
  <si>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</si>
  <si>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</si>
  <si>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</si>
  <si>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</si>
  <si>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</si>
  <si>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</si>
  <si>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</si>
  <si>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</si>
  <si>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</si>
  <si>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</si>
  <si>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</si>
  <si>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</si>
  <si>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</si>
  <si>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</si>
  <si>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</si>
  <si>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</si>
  <si>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</si>
  <si>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</si>
  <si>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</si>
  <si>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</si>
  <si>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</si>
  <si>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</si>
  <si>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</si>
  <si>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</si>
  <si>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</si>
  <si>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</si>
  <si>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</si>
  <si>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</si>
  <si>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</si>
  <si>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</si>
  <si>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</si>
  <si>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</si>
  <si>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</si>
  <si>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</si>
  <si>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</si>
  <si>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</si>
  <si>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</si>
  <si>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</si>
  <si>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</si>
  <si>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</si>
  <si>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</si>
  <si>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</si>
  <si>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</si>
  <si>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</si>
  <si>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</si>
  <si>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</si>
  <si>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</si>
  <si>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</si>
  <si>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</si>
  <si>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</si>
  <si>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</si>
  <si>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</si>
  <si>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</si>
  <si>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</si>
  <si>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</si>
  <si>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</si>
  <si>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</si>
  <si>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</si>
  <si>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</si>
  <si>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</si>
  <si>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</si>
  <si>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</si>
  <si>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</si>
  <si>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</si>
  <si>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</si>
  <si>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</si>
  <si>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</si>
  <si>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</si>
  <si>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</si>
  <si>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</si>
  <si>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</si>
  <si>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</si>
  <si>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</si>
  <si>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</si>
  <si>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</si>
  <si>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</si>
  <si>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</si>
  <si>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</si>
  <si>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</si>
  <si>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</si>
  <si>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</si>
  <si>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</si>
  <si>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</si>
  <si>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</si>
  <si>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</si>
  <si>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</si>
  <si>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</si>
  <si>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</si>
  <si>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</si>
  <si>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</si>
  <si>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</si>
  <si>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</si>
  <si>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</si>
  <si>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</si>
  <si>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</si>
  <si>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</si>
  <si>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</si>
  <si>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</si>
  <si>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</si>
  <si>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</si>
  <si>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</si>
  <si>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</si>
  <si>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</si>
  <si>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</si>
  <si>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</si>
  <si>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</si>
  <si>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</si>
  <si>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</si>
  <si>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</si>
  <si>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</si>
  <si>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</si>
  <si>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</si>
  <si>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</si>
  <si>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</si>
  <si>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</si>
  <si>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</si>
  <si>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</si>
  <si>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</si>
  <si>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</si>
  <si>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</si>
  <si>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</si>
  <si>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</si>
  <si>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</si>
  <si>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</si>
  <si>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</si>
  <si>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</si>
  <si>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</si>
  <si>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</si>
  <si>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</si>
  <si>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</si>
  <si>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</si>
  <si>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</si>
  <si>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</si>
  <si>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</si>
  <si>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</si>
  <si>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</si>
  <si>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</si>
  <si>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</si>
  <si>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</si>
  <si>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</si>
  <si>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</si>
  <si>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</si>
  <si>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</si>
  <si>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</si>
  <si>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</si>
  <si>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</si>
  <si>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</si>
  <si>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</si>
  <si>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</si>
  <si>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</si>
  <si>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</si>
  <si>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</si>
  <si>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</si>
  <si>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</si>
  <si>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</si>
  <si>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</si>
  <si>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</si>
  <si>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</si>
  <si>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</si>
  <si>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</si>
  <si>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</si>
  <si>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</si>
  <si>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</si>
  <si>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</si>
  <si>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</si>
  <si>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</si>
  <si>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</si>
  <si>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</si>
  <si>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</si>
  <si>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</si>
  <si>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</si>
  <si>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</si>
  <si>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</si>
  <si>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</si>
  <si>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</si>
  <si>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</si>
  <si>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</si>
  <si>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</si>
  <si>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</si>
  <si>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</si>
  <si>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</si>
  <si>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</si>
  <si>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</si>
  <si>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</si>
  <si>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</si>
  <si>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</si>
  <si>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</si>
  <si>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</si>
  <si>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</si>
  <si>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</si>
  <si>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</si>
  <si>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</si>
  <si>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</si>
  <si>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</si>
  <si>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</si>
  <si>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</si>
  <si>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</si>
  <si>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</si>
  <si>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</si>
  <si>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</si>
  <si>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</si>
  <si>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</si>
  <si>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</si>
  <si>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</si>
  <si>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</si>
  <si>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</si>
  <si>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</si>
  <si>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</si>
  <si>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</si>
  <si>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</si>
  <si>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</si>
  <si>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</si>
  <si>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</si>
  <si>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</si>
  <si>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</si>
  <si>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</si>
  <si>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</si>
  <si>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</si>
  <si>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</si>
  <si>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</si>
  <si>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</si>
  <si>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</si>
  <si>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</si>
  <si>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</si>
  <si>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</si>
  <si>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</si>
  <si>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</si>
  <si>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</si>
  <si>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</si>
  <si>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</si>
  <si>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</si>
  <si>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</si>
  <si>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</si>
  <si>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</si>
  <si>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</si>
  <si>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</si>
  <si>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</si>
  <si>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</si>
  <si>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</si>
  <si>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</si>
  <si>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</si>
  <si>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</si>
  <si>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</si>
  <si>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</si>
  <si>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</si>
  <si>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</si>
  <si>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</si>
  <si>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</si>
  <si>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</si>
  <si>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</si>
  <si>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</si>
  <si>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</si>
  <si>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</si>
  <si>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</si>
  <si>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</si>
  <si>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</si>
  <si>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</si>
  <si>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</si>
  <si>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</si>
  <si>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</si>
  <si>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</si>
  <si>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</si>
  <si>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</si>
  <si>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</si>
  <si>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</si>
  <si>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</si>
  <si>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</si>
  <si>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</si>
  <si>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</si>
  <si>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</si>
  <si>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</si>
  <si>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</si>
  <si>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</si>
  <si>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</si>
  <si>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</si>
  <si>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</si>
  <si>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</si>
  <si>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</si>
  <si>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</si>
  <si>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</si>
  <si>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</si>
  <si>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</si>
  <si>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</si>
  <si>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</si>
  <si>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</si>
  <si>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</si>
  <si>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</si>
  <si>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</si>
  <si>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</si>
  <si>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</si>
  <si>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</si>
  <si>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</si>
  <si>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</si>
  <si>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</si>
  <si>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</si>
  <si>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</si>
  <si>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</si>
  <si>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</si>
  <si>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</si>
  <si>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</si>
  <si>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</si>
  <si>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</si>
  <si>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</si>
  <si>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</si>
  <si>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</si>
  <si>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</si>
  <si>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</si>
  <si>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</si>
  <si>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</si>
  <si>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</si>
  <si>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</si>
  <si>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</si>
  <si>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</si>
  <si>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</si>
  <si>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</si>
  <si>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</si>
  <si>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</si>
  <si>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</si>
  <si>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</si>
  <si>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</si>
  <si>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</si>
  <si>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</si>
  <si>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</si>
  <si>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</si>
  <si>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</si>
  <si>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</si>
  <si>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</si>
  <si>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</si>
  <si>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</si>
  <si>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</si>
  <si>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</si>
  <si>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</si>
  <si>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</si>
  <si>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</si>
  <si>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</si>
  <si>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</si>
  <si>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</si>
  <si>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</si>
  <si>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</si>
  <si>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</si>
  <si>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</si>
  <si>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</si>
  <si>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</si>
  <si>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</si>
  <si>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</si>
  <si>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</si>
  <si>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</si>
  <si>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</si>
  <si>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</si>
  <si>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</si>
  <si>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</si>
  <si>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</si>
  <si>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</si>
  <si>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</si>
  <si>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</si>
  <si>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</si>
  <si>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</si>
  <si>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</si>
  <si>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</si>
  <si>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</si>
  <si>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</si>
  <si>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</si>
  <si>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</si>
  <si>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</si>
  <si>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</si>
  <si>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</si>
  <si>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</si>
  <si>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</si>
  <si>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</si>
  <si>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</si>
  <si>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</si>
  <si>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</si>
  <si>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</si>
  <si>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</si>
  <si>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</si>
  <si>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</si>
  <si>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</si>
  <si>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</si>
  <si>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</si>
  <si>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</si>
  <si>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</si>
  <si>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</si>
  <si>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</si>
  <si>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</si>
  <si>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</si>
  <si>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</si>
  <si>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</si>
  <si>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</si>
  <si>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</si>
  <si>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</si>
  <si>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</si>
  <si>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</si>
  <si>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</si>
  <si>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</si>
  <si>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</si>
  <si>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</si>
  <si>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</si>
  <si>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</si>
  <si>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</si>
  <si>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</si>
  <si>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</si>
  <si>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</si>
  <si>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</si>
  <si>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</si>
  <si>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</si>
  <si>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</si>
  <si>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</si>
  <si>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</si>
  <si>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</si>
  <si>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</si>
  <si>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</si>
  <si>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</si>
  <si>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</si>
  <si>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</si>
  <si>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</si>
  <si>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</si>
  <si>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</si>
  <si>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</si>
  <si>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</si>
  <si>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</si>
  <si>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</si>
  <si>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</si>
  <si>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</si>
  <si>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</si>
  <si>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</si>
  <si>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</si>
  <si>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</si>
  <si>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</si>
  <si>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</si>
  <si>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</si>
  <si>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</si>
  <si>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</si>
  <si>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</si>
  <si>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</si>
  <si>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</si>
  <si>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</si>
  <si>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</si>
  <si>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</si>
  <si>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</si>
  <si>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</si>
  <si>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</si>
  <si>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</si>
  <si>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</si>
  <si>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</si>
  <si>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</si>
  <si>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</si>
  <si>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</si>
  <si>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</si>
  <si>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</si>
  <si>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</si>
  <si>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</si>
  <si>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</si>
  <si>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</si>
  <si>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</si>
  <si>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</si>
  <si>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</si>
  <si>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</si>
  <si>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</si>
  <si>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</si>
  <si>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</si>
  <si>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</si>
  <si>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</si>
  <si>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</si>
  <si>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</si>
  <si>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</si>
  <si>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</si>
  <si>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</si>
  <si>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</si>
  <si>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</si>
  <si>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</si>
  <si>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</si>
  <si>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</si>
  <si>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</si>
  <si>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</si>
  <si>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</si>
  <si>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</si>
  <si>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</si>
  <si>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</si>
  <si>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</si>
  <si>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</si>
  <si>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</si>
  <si>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</si>
  <si>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</si>
  <si>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</si>
  <si>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</si>
  <si>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</si>
  <si>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</si>
  <si>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</si>
  <si>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</si>
  <si>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</si>
  <si>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</si>
  <si>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</si>
  <si>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</si>
  <si>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</si>
  <si>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</si>
  <si>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</si>
  <si>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</si>
  <si>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</si>
  <si>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</si>
  <si>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</si>
  <si>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</si>
  <si>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</si>
  <si>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</si>
  <si>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</si>
  <si>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</si>
  <si>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</si>
  <si>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</si>
  <si>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</si>
  <si>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</si>
  <si>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</si>
  <si>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</si>
  <si>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</si>
  <si>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</si>
  <si>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</si>
  <si>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</si>
  <si>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</si>
  <si>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</si>
  <si>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</si>
  <si>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</si>
  <si>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</si>
  <si>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</si>
  <si>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</si>
  <si>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</si>
  <si>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</si>
  <si>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</si>
  <si>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</si>
  <si>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</si>
  <si>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</si>
  <si>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</si>
  <si>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</si>
  <si>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</si>
  <si>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</si>
  <si>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</si>
  <si>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</si>
  <si>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</si>
  <si>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</si>
  <si>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</si>
  <si>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</si>
  <si>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</si>
  <si>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</si>
  <si>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</si>
  <si>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</si>
  <si>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</si>
  <si>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</si>
  <si>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</si>
  <si>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</si>
  <si>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</si>
  <si>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</si>
  <si>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</si>
  <si>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</si>
  <si>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</si>
  <si>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</si>
  <si>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</si>
  <si>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</si>
  <si>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</si>
  <si>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</si>
  <si>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</si>
  <si>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</si>
  <si>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</si>
  <si>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</si>
  <si>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</si>
  <si>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</si>
  <si>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</si>
  <si>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</si>
  <si>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</si>
  <si>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</si>
  <si>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</si>
  <si>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</si>
  <si>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</si>
  <si>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</si>
  <si>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</si>
  <si>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</si>
  <si>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</si>
  <si>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</si>
  <si>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</si>
  <si>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</si>
  <si>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</si>
  <si>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</si>
  <si>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</si>
  <si>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</si>
  <si>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</si>
  <si>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</si>
  <si>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</si>
  <si>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</si>
  <si>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</si>
  <si>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</si>
  <si>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</si>
  <si>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</si>
  <si>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</si>
  <si>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</si>
  <si>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</si>
  <si>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</si>
  <si>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</si>
  <si>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</si>
  <si>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</si>
  <si>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</si>
  <si>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</si>
  <si>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</si>
  <si>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</si>
  <si>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</si>
  <si>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</si>
  <si>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</si>
  <si>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</si>
  <si>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</si>
  <si>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</si>
  <si>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</si>
  <si>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</si>
  <si>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</si>
  <si>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</si>
  <si>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</si>
  <si>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</si>
  <si>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</si>
  <si>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</si>
  <si>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</si>
  <si>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</si>
  <si>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</si>
  <si>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</si>
  <si>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</si>
  <si>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</si>
  <si>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</si>
  <si>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</si>
  <si>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</si>
  <si>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</si>
  <si>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</si>
  <si>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</si>
  <si>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</si>
  <si>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</si>
  <si>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</si>
  <si>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</si>
  <si>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</si>
  <si>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</si>
  <si>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</si>
  <si>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</si>
  <si>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</si>
  <si>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</si>
  <si>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</si>
  <si>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</si>
  <si>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</si>
  <si>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</si>
  <si>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</si>
  <si>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</si>
  <si>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</si>
  <si>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</si>
  <si>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</si>
  <si>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</si>
  <si>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</si>
  <si>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</si>
  <si>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</si>
  <si>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</si>
  <si>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</si>
  <si>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</si>
  <si>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</si>
  <si>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</si>
  <si>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</si>
  <si>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</si>
  <si>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</si>
  <si>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</si>
  <si>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</si>
  <si>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</si>
  <si>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</si>
  <si>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</si>
  <si>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</si>
  <si>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</si>
  <si>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</si>
  <si>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</si>
  <si>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</si>
  <si>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</si>
  <si>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</si>
  <si>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</si>
  <si>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</si>
  <si>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</si>
  <si>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</si>
  <si>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</si>
  <si>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</si>
  <si>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</si>
  <si>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</si>
  <si>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</si>
  <si>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</si>
  <si>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</si>
  <si>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</si>
  <si>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</si>
  <si>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</si>
  <si>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</si>
  <si>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</si>
  <si>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</si>
  <si>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</si>
  <si>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</si>
  <si>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</si>
  <si>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</si>
  <si>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</si>
  <si>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</si>
  <si>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</si>
  <si>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</si>
  <si>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</si>
  <si>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</si>
  <si>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</si>
  <si>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</si>
  <si>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</si>
  <si>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</si>
  <si>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</si>
  <si>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</si>
  <si>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</si>
  <si>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</si>
  <si>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</si>
  <si>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</si>
  <si>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</si>
  <si>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</si>
  <si>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</si>
  <si>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</si>
  <si>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</si>
  <si>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</si>
  <si>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</si>
  <si>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</si>
  <si>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</si>
  <si>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</si>
  <si>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</si>
  <si>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</si>
  <si>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</si>
  <si>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</si>
  <si>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</si>
  <si>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</si>
  <si>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</si>
  <si>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</si>
  <si>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</si>
  <si>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</si>
  <si>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</si>
  <si>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</si>
  <si>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</si>
  <si>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</si>
  <si>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</si>
  <si>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</si>
  <si>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</si>
  <si>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</si>
  <si>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</si>
  <si>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</si>
  <si>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</si>
  <si>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</si>
  <si>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</si>
  <si>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</si>
  <si>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</si>
  <si>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</si>
  <si>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</si>
  <si>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</si>
  <si>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</si>
  <si>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</si>
  <si>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</si>
  <si>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</si>
  <si>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</si>
  <si>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</si>
  <si>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</si>
  <si>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</si>
  <si>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</si>
  <si>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</si>
  <si>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</si>
  <si>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</si>
  <si>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</si>
  <si>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</si>
  <si>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</si>
  <si>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</si>
  <si>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</si>
  <si>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</si>
  <si>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</si>
  <si>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</si>
  <si>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</si>
  <si>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</si>
  <si>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</si>
  <si>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</si>
  <si>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</si>
  <si>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</si>
  <si>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</si>
  <si>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</si>
  <si>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</si>
  <si>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</si>
  <si>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</si>
  <si>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</si>
  <si>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</si>
  <si>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</si>
  <si>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</si>
  <si>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</si>
  <si>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</si>
  <si>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</si>
  <si>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</si>
  <si>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</si>
  <si>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</si>
  <si>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</si>
  <si>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</si>
  <si>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</si>
  <si>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</si>
  <si>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</si>
  <si>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</si>
  <si>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</si>
  <si>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</si>
  <si>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</si>
  <si>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</si>
  <si>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</si>
  <si>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</si>
  <si>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</si>
  <si>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</si>
  <si>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</si>
  <si>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</si>
  <si>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</si>
  <si>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</si>
  <si>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</si>
  <si>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</si>
  <si>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</si>
  <si>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</si>
  <si>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</si>
  <si>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</si>
  <si>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</si>
  <si>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</si>
  <si>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</si>
  <si>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</si>
  <si>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</si>
  <si>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</si>
  <si>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</si>
  <si>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</si>
  <si>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</si>
  <si>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</si>
  <si>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</si>
  <si>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</si>
  <si>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</si>
  <si>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</si>
  <si>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</si>
  <si>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</si>
  <si>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</si>
  <si>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</si>
  <si>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</si>
  <si>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</si>
  <si>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</si>
  <si>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</si>
  <si>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</si>
  <si>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</si>
  <si>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</si>
  <si>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</si>
  <si>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</si>
  <si>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</si>
  <si>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</si>
  <si>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</si>
  <si>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</si>
  <si>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</si>
  <si>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</si>
  <si>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</si>
  <si>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</si>
  <si>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</si>
  <si>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</si>
  <si>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</si>
  <si>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</si>
  <si>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</si>
  <si>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</si>
  <si>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</si>
  <si>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</si>
  <si>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</si>
  <si>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</si>
  <si>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</si>
  <si>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</si>
  <si>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</si>
  <si>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</si>
  <si>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</si>
  <si>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</si>
  <si>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</si>
  <si>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</si>
  <si>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</si>
  <si>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</si>
  <si>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</si>
  <si>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</si>
  <si>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</si>
  <si>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</si>
  <si>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</si>
  <si>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</si>
  <si>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</si>
  <si>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</si>
  <si>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</si>
  <si>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</si>
  <si>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</si>
  <si>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</si>
  <si>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</si>
  <si>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</si>
  <si>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</si>
  <si>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</si>
  <si>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</si>
  <si>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</si>
  <si>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</si>
  <si>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</si>
  <si>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</si>
  <si>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</si>
  <si>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</si>
  <si>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</si>
  <si>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</si>
  <si>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</si>
  <si>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</si>
  <si>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</si>
  <si>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</si>
  <si>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</si>
  <si>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</si>
  <si>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</si>
  <si>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</si>
  <si>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</si>
  <si>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</si>
  <si>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</si>
  <si>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</si>
  <si>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</si>
  <si>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</si>
  <si>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</si>
  <si>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</si>
  <si>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</si>
  <si>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</si>
  <si>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</si>
  <si>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</si>
  <si>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</si>
  <si>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</si>
  <si>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</si>
  <si>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</si>
  <si>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</si>
  <si>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</si>
  <si>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</si>
  <si>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</si>
  <si>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</si>
  <si>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</si>
  <si>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</si>
  <si>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</si>
  <si>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</si>
  <si>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</si>
  <si>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</si>
  <si>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</si>
  <si>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</si>
  <si>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</si>
  <si>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</si>
  <si>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</si>
  <si>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</si>
  <si>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</si>
  <si>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</si>
  <si>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</si>
  <si>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</si>
  <si>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</si>
  <si>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</si>
  <si>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</si>
  <si>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</si>
  <si>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</si>
  <si>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</si>
  <si>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</si>
  <si>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</si>
  <si>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</si>
  <si>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</si>
  <si>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</si>
  <si>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</si>
  <si>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</si>
  <si>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</si>
  <si>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</si>
  <si>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</si>
  <si>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</si>
  <si>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</si>
  <si>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</si>
  <si>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</si>
  <si>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</si>
  <si>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</si>
  <si>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</si>
  <si>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</si>
  <si>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</si>
  <si>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</si>
  <si>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</si>
  <si>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</si>
  <si>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</si>
  <si>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</si>
  <si>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</si>
  <si>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</si>
  <si>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</si>
  <si>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</si>
  <si>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</si>
  <si>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</si>
  <si>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</si>
  <si>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</si>
  <si>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</si>
  <si>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</si>
  <si>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</si>
  <si>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</si>
  <si>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</si>
  <si>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</si>
  <si>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</si>
  <si>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</si>
  <si>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</si>
  <si>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</si>
  <si>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</si>
  <si>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</si>
  <si>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</si>
  <si>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</si>
  <si>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</si>
  <si>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</si>
  <si>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</si>
  <si>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</si>
  <si>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</si>
  <si>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</si>
  <si>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</si>
  <si>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</si>
  <si>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</si>
  <si>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</si>
  <si>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</si>
  <si>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</si>
  <si>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</si>
  <si>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</si>
  <si>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</si>
  <si>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</si>
  <si>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</si>
  <si>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</si>
  <si>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</si>
  <si>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</si>
  <si>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</si>
  <si>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</si>
  <si>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</si>
  <si>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</si>
  <si>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</si>
  <si>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</si>
  <si>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</si>
  <si>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</si>
  <si>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</si>
  <si>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</si>
  <si>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</si>
  <si>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</si>
  <si>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</si>
  <si>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</si>
  <si>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</si>
  <si>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</si>
  <si>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</si>
  <si>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</si>
  <si>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</si>
  <si>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</si>
  <si>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</si>
  <si>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</si>
  <si>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</si>
  <si>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</si>
  <si>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</si>
  <si>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</si>
  <si>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</si>
  <si>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</si>
  <si>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</si>
  <si>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</si>
  <si>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</si>
  <si>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</si>
  <si>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</si>
  <si>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</si>
  <si>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</si>
  <si>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</si>
  <si>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</si>
  <si>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</si>
  <si>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</si>
  <si>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</si>
  <si>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</si>
  <si>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</si>
  <si>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</si>
  <si>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</si>
  <si>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</si>
  <si>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</si>
  <si>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</si>
  <si>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</si>
  <si>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</si>
  <si>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</si>
  <si>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</si>
  <si>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</si>
  <si>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</si>
  <si>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</si>
  <si>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</si>
  <si>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</si>
  <si>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</si>
  <si>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</si>
  <si>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</si>
  <si>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</si>
  <si>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</si>
  <si>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</si>
  <si>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</si>
  <si>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</si>
  <si>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</si>
  <si>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</si>
  <si>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</si>
  <si>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</si>
  <si>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</si>
  <si>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</si>
  <si>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</si>
  <si>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</si>
  <si>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</si>
  <si>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</si>
  <si>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</si>
  <si>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</si>
  <si>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</si>
  <si>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</si>
  <si>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</si>
  <si>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</si>
  <si>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</si>
  <si>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</si>
  <si>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</si>
  <si>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</si>
  <si>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</si>
  <si>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</si>
  <si>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</si>
  <si>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</si>
  <si>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</si>
  <si>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</si>
  <si>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</si>
  <si>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</si>
  <si>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</si>
  <si>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</si>
  <si>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</si>
  <si>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</si>
  <si>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</si>
  <si>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</si>
  <si>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</si>
  <si>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</si>
  <si>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</si>
  <si>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</si>
  <si>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</si>
  <si>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</si>
  <si>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</si>
  <si>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</si>
  <si>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</si>
  <si>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</si>
  <si>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</si>
  <si>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</si>
  <si>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</si>
  <si>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</si>
  <si>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</si>
  <si>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</si>
  <si>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</si>
  <si>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</si>
  <si>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</si>
  <si>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</si>
  <si>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</si>
  <si>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</si>
  <si>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</si>
  <si>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</si>
  <si>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</si>
  <si>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</si>
  <si>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</si>
  <si>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</si>
  <si>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</si>
  <si>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</si>
  <si>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</si>
  <si>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</si>
  <si>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</si>
  <si>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</si>
  <si>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</si>
  <si>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</si>
  <si>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</si>
  <si>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</si>
  <si>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</si>
  <si>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</si>
  <si>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</si>
  <si>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</si>
  <si>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</si>
  <si>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</si>
  <si>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</si>
  <si>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</si>
  <si>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</si>
  <si>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</si>
  <si>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</si>
  <si>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</si>
  <si>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</si>
  <si>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</si>
  <si>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</si>
  <si>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</si>
  <si>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</si>
  <si>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</si>
  <si>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</si>
  <si>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</si>
  <si>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</si>
  <si>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</si>
  <si>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</si>
  <si>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</si>
  <si>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</si>
  <si>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</si>
  <si>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</si>
  <si>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</si>
  <si>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</si>
  <si>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</si>
  <si>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</si>
  <si>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</si>
  <si>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</si>
  <si>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</si>
  <si>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</si>
  <si>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</si>
  <si>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</si>
  <si>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</si>
  <si>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</si>
  <si>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</si>
  <si>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</si>
  <si>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</si>
  <si>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</si>
  <si>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</si>
  <si>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</si>
  <si>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</si>
  <si>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</si>
  <si>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</si>
  <si>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</si>
  <si>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</si>
  <si>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</si>
  <si>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</si>
  <si>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</si>
  <si>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</si>
  <si>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</si>
  <si>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</si>
  <si>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</si>
  <si>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</si>
  <si>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</si>
  <si>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</si>
  <si>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</si>
  <si>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</si>
  <si>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</si>
  <si>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</si>
  <si>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</si>
  <si>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</si>
  <si>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</si>
  <si>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</si>
  <si>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</si>
  <si>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</si>
  <si>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</si>
  <si>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</si>
  <si>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</si>
  <si>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</si>
  <si>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</si>
  <si>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</si>
  <si>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</si>
  <si>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</si>
  <si>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</si>
  <si>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</si>
  <si>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</si>
  <si>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</si>
  <si>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</si>
  <si>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</si>
  <si>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</si>
  <si>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</si>
  <si>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</si>
  <si>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</si>
  <si>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</si>
  <si>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</si>
  <si>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</si>
  <si>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</si>
  <si>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</si>
  <si>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</si>
  <si>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</si>
  <si>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</si>
  <si>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</si>
  <si>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</si>
  <si>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</si>
  <si>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</si>
  <si>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</si>
  <si>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</si>
  <si>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</si>
  <si>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</si>
  <si>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</si>
  <si>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</si>
  <si>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</si>
  <si>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</si>
  <si>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</si>
  <si>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</si>
  <si>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</si>
  <si>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</si>
  <si>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</si>
  <si>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</si>
  <si>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</si>
  <si>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</si>
  <si>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</si>
  <si>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</si>
  <si>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</si>
  <si>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</si>
  <si>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</si>
  <si>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</si>
  <si>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</si>
  <si>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</si>
  <si>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</si>
  <si>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</si>
  <si>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</si>
  <si>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</si>
  <si>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</si>
  <si>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</si>
  <si>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</si>
  <si>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</si>
  <si>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</si>
  <si>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</si>
  <si>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</si>
  <si>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</si>
  <si>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</si>
  <si>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</si>
  <si>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</si>
  <si>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</si>
  <si>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</si>
  <si>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</si>
  <si>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</si>
  <si>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</si>
  <si>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</si>
  <si>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</si>
  <si>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</si>
  <si>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</si>
  <si>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</si>
  <si>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</si>
  <si>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</si>
  <si>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</si>
  <si>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</si>
  <si>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</si>
  <si>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</si>
  <si>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</si>
  <si>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</si>
  <si>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</si>
  <si>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</si>
  <si>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</si>
  <si>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</si>
  <si>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</si>
  <si>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</si>
  <si>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</si>
  <si>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</si>
  <si>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</si>
  <si>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</si>
  <si>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</si>
  <si>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</si>
  <si>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</si>
  <si>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</si>
  <si>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</si>
  <si>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</si>
  <si>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</si>
  <si>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</si>
  <si>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</si>
  <si>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</si>
  <si>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</si>
  <si>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</si>
  <si>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</si>
  <si>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</si>
  <si>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</si>
  <si>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</si>
  <si>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</si>
  <si>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</si>
  <si>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</si>
  <si>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</si>
  <si>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</si>
  <si>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</si>
  <si>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</si>
  <si>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</si>
  <si>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</si>
  <si>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</si>
  <si>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</si>
  <si>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</si>
  <si>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</si>
  <si>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</si>
  <si>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</si>
  <si>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</si>
  <si>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</si>
  <si>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</si>
  <si>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</si>
  <si>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</si>
  <si>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</si>
  <si>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</si>
  <si>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</si>
  <si>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</si>
  <si>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</si>
  <si>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</si>
  <si>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</si>
  <si>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</si>
  <si>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</si>
  <si>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</si>
  <si>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</si>
  <si>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</si>
  <si>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</si>
  <si>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</si>
  <si>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</si>
  <si>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</si>
  <si>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</si>
  <si>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</si>
  <si>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</si>
  <si>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</si>
  <si>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</si>
  <si>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</si>
  <si>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</si>
  <si>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</si>
  <si>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</si>
  <si>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</si>
  <si>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</si>
  <si>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</si>
  <si>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</si>
  <si>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</si>
  <si>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</si>
  <si>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</si>
  <si>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</si>
  <si>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</si>
  <si>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</si>
  <si>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</si>
  <si>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</si>
  <si>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</si>
  <si>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</si>
  <si>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</si>
  <si>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</si>
  <si>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</si>
  <si>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</si>
  <si>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</si>
  <si>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</si>
  <si>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</si>
  <si>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</si>
  <si>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</si>
  <si>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</si>
  <si>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</si>
  <si>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</si>
  <si>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</si>
  <si>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</si>
  <si>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</si>
  <si>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</si>
  <si>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</si>
  <si>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</si>
  <si>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</si>
  <si>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</si>
  <si>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</si>
  <si>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</si>
  <si>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</si>
  <si>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</si>
  <si>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</si>
  <si>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</si>
  <si>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</si>
  <si>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</si>
  <si>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</si>
  <si>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</si>
  <si>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</si>
  <si>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</si>
  <si>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</si>
  <si>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</si>
  <si>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</si>
  <si>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</si>
  <si>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</si>
  <si>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</si>
  <si>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</si>
  <si>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</si>
  <si>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</si>
  <si>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</si>
  <si>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</si>
  <si>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</si>
  <si>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</si>
  <si>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</si>
  <si>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</si>
  <si>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</si>
  <si>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</si>
  <si>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</si>
  <si>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</si>
  <si>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</si>
  <si>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</si>
  <si>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</si>
  <si>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</si>
  <si>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</si>
  <si>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</si>
  <si>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</si>
  <si>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</si>
  <si>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</si>
  <si>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</si>
  <si>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</si>
  <si>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</si>
  <si>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</si>
  <si>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</si>
  <si>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</si>
  <si>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</si>
  <si>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</si>
  <si>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</si>
  <si>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</si>
  <si>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</si>
  <si>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</si>
  <si>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</si>
  <si>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</si>
  <si>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</si>
  <si>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</si>
  <si>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</si>
  <si>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</si>
  <si>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</si>
  <si>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</si>
  <si>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</si>
  <si>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</si>
  <si>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</si>
  <si>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</si>
  <si>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</si>
  <si>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</si>
  <si>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</si>
  <si>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</si>
  <si>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</si>
  <si>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</si>
  <si>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</si>
  <si>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</si>
  <si>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</si>
  <si>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</si>
  <si>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</si>
  <si>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</si>
  <si>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</si>
  <si>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</si>
  <si>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</si>
  <si>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</si>
  <si>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</si>
  <si>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</si>
  <si>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</si>
  <si>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</si>
  <si>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</si>
  <si>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</si>
  <si>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</si>
  <si>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</si>
  <si>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</si>
  <si>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</si>
  <si>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</si>
  <si>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</si>
  <si>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</si>
  <si>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</si>
  <si>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</si>
  <si>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</si>
  <si>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</si>
  <si>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</si>
  <si>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</si>
  <si>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</si>
  <si>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</si>
  <si>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</si>
  <si>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</si>
  <si>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</si>
  <si>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</si>
  <si>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</si>
  <si>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</si>
  <si>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</si>
  <si>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</si>
  <si>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</si>
  <si>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</si>
  <si>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</si>
  <si>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</si>
  <si>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</si>
  <si>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</si>
  <si>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</si>
  <si>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</si>
  <si>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</si>
  <si>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</si>
  <si>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</si>
  <si>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</si>
  <si>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</si>
  <si>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</si>
  <si>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</si>
  <si>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</si>
  <si>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</si>
  <si>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</si>
  <si>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</si>
  <si>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</si>
  <si>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</si>
  <si>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</si>
  <si>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</si>
  <si>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</si>
  <si>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</si>
  <si>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</si>
  <si>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</si>
  <si>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</si>
  <si>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</si>
  <si>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</si>
  <si>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</si>
  <si>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</si>
  <si>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</si>
  <si>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</si>
  <si>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</si>
  <si>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</si>
  <si>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</si>
  <si>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</si>
  <si>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</si>
  <si>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</si>
  <si>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</si>
  <si>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</si>
  <si>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</si>
  <si>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</si>
  <si>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</si>
  <si>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</si>
  <si>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</si>
  <si>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</si>
  <si>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</si>
  <si>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</si>
  <si>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</si>
  <si>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</si>
  <si>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</si>
  <si>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</si>
  <si>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</si>
  <si>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</si>
  <si>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</si>
  <si>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</si>
  <si>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</si>
  <si>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</si>
  <si>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</si>
  <si>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</si>
  <si>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</si>
  <si>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</si>
  <si>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</si>
  <si>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</si>
  <si>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</si>
  <si>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</si>
  <si>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</si>
  <si>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</si>
  <si>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</si>
  <si>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</si>
  <si>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</si>
  <si>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</si>
  <si>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</si>
  <si>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</si>
  <si>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</si>
  <si>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</si>
  <si>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</si>
  <si>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</si>
  <si>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</si>
  <si>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</si>
  <si>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</si>
  <si>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</si>
  <si>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</si>
  <si>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</si>
  <si>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</si>
  <si>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</si>
  <si>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</si>
  <si>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</si>
  <si>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</si>
  <si>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</si>
  <si>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</si>
  <si>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</si>
  <si>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</si>
  <si>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</si>
  <si>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</si>
  <si>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</si>
  <si>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</si>
  <si>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</si>
  <si>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</si>
  <si>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</si>
  <si>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</si>
  <si>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</si>
  <si>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</si>
  <si>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</si>
  <si>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</si>
  <si>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</si>
  <si>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</si>
  <si>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</si>
  <si>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</si>
  <si>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</si>
  <si>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</si>
  <si>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</si>
  <si>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</si>
  <si>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</si>
  <si>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</si>
  <si>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</si>
  <si>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</si>
  <si>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</si>
  <si>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</si>
  <si>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</si>
  <si>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</si>
  <si>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</si>
  <si>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</si>
  <si>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</si>
  <si>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</si>
  <si>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</si>
  <si>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</si>
  <si>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</si>
  <si>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</si>
  <si>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</si>
  <si>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</si>
  <si>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</si>
  <si>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</si>
  <si>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</si>
  <si>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</si>
  <si>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</si>
  <si>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</si>
  <si>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</si>
  <si>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</si>
  <si>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</si>
  <si>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</si>
  <si>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</si>
  <si>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</si>
  <si>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</si>
  <si>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</si>
  <si>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</si>
  <si>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</si>
  <si>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</si>
  <si>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</si>
  <si>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</si>
  <si>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</si>
  <si>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</si>
  <si>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</si>
  <si>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</si>
  <si>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</si>
  <si>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</si>
  <si>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</si>
  <si>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</si>
  <si>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</si>
  <si>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</si>
  <si>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</si>
  <si>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</si>
  <si>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</si>
  <si>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</si>
  <si>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</si>
  <si>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</si>
  <si>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</si>
  <si>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</si>
  <si>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</si>
  <si>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</si>
  <si>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</si>
  <si>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</si>
  <si>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</si>
  <si>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</si>
  <si>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</si>
  <si>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</si>
  <si>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</si>
  <si>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</si>
  <si>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</si>
  <si>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</si>
  <si>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</si>
  <si>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</si>
  <si>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</si>
  <si>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</si>
  <si>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</si>
  <si>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</si>
  <si>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</si>
  <si>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</si>
  <si>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</si>
  <si>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</si>
  <si>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</si>
  <si>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</si>
  <si>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</si>
  <si>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</si>
  <si>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</si>
  <si>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</si>
  <si>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</si>
  <si>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</si>
  <si>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</si>
  <si>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</si>
  <si>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</si>
  <si>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</si>
  <si>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</si>
  <si>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</si>
  <si>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</si>
  <si>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</si>
  <si>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</si>
  <si>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</si>
  <si>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</si>
  <si>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</si>
  <si>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</si>
  <si>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</si>
  <si>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</si>
  <si>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</si>
  <si>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</si>
  <si>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</si>
  <si>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</si>
  <si>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</si>
  <si>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</si>
  <si>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</si>
  <si>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</si>
  <si>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</si>
  <si>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</si>
  <si>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</si>
  <si>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</si>
  <si>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</si>
  <si>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</si>
  <si>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</si>
  <si>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</si>
  <si>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</si>
  <si>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</si>
  <si>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</si>
  <si>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</si>
  <si>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</si>
  <si>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</si>
  <si>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</si>
  <si>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</si>
  <si>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</si>
  <si>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</si>
  <si>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</si>
  <si>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</si>
  <si>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</si>
  <si>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</si>
  <si>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</si>
  <si>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</si>
  <si>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</si>
  <si>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</si>
  <si>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</si>
  <si>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</si>
  <si>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</si>
  <si>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</si>
  <si>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</si>
  <si>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</si>
  <si>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</si>
  <si>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</si>
  <si>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</si>
  <si>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</si>
  <si>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</si>
  <si>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</si>
  <si>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</si>
  <si>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</si>
  <si>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</si>
  <si>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</si>
  <si>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</si>
  <si>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</si>
  <si>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</si>
  <si>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</si>
  <si>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</si>
  <si>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</si>
  <si>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</si>
  <si>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</si>
  <si>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</si>
  <si>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</si>
  <si>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</si>
  <si>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</si>
  <si>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</si>
  <si>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</si>
  <si>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</si>
  <si>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</si>
  <si>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</si>
  <si>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</si>
  <si>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</si>
  <si>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</si>
  <si>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</si>
  <si>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</si>
  <si>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</si>
  <si>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</si>
  <si>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</si>
  <si>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</si>
  <si>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</si>
  <si>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</si>
  <si>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</si>
  <si>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</si>
  <si>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</si>
  <si>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</si>
  <si>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</si>
  <si>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</si>
  <si>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</si>
  <si>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</si>
  <si>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</si>
  <si>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</si>
  <si>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</si>
  <si>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</si>
  <si>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</si>
  <si>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</si>
  <si>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</si>
  <si>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</si>
  <si>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</si>
  <si>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</si>
  <si>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</si>
  <si>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</si>
  <si>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</si>
  <si>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</si>
  <si>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</si>
  <si>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</si>
  <si>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</si>
  <si>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</si>
  <si>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</si>
  <si>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</si>
  <si>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</si>
  <si>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</si>
  <si>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</si>
  <si>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</si>
  <si>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</si>
  <si>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</si>
  <si>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</si>
  <si>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</si>
  <si>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</si>
  <si>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</si>
  <si>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</si>
  <si>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</si>
  <si>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</si>
  <si>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</si>
  <si>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</si>
  <si>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</si>
  <si>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</si>
  <si>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</si>
  <si>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</si>
  <si>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</si>
  <si>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</si>
  <si>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</si>
  <si>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</si>
  <si>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</si>
  <si>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</si>
  <si>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</si>
  <si>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</si>
  <si>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</si>
  <si>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</si>
  <si>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</si>
  <si>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</si>
  <si>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</si>
  <si>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</si>
  <si>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</si>
  <si>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</si>
  <si>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</si>
  <si>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</si>
  <si>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</si>
  <si>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</si>
  <si>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</si>
  <si>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</si>
  <si>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</si>
  <si>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</si>
  <si>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</si>
  <si>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</si>
  <si>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</si>
  <si>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</si>
  <si>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</si>
  <si>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</si>
  <si>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</si>
  <si>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</si>
  <si>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</si>
  <si>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</si>
  <si>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</si>
  <si>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</si>
  <si>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</si>
  <si>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</si>
  <si>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</si>
  <si>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</si>
  <si>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</si>
  <si>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</si>
  <si>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</si>
  <si>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</si>
  <si>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</si>
  <si>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</si>
  <si>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</si>
  <si>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</si>
  <si>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</si>
  <si>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</si>
  <si>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</si>
  <si>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</si>
  <si>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</si>
  <si>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</si>
  <si>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</si>
  <si>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</si>
  <si>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</si>
  <si>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</si>
  <si>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</si>
  <si>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</si>
  <si>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</si>
  <si>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</si>
  <si>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</si>
  <si>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</si>
  <si>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</si>
  <si>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</si>
  <si>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</si>
  <si>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</si>
  <si>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</si>
  <si>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</si>
  <si>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</si>
  <si>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</si>
  <si>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</si>
  <si>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</si>
  <si>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</si>
  <si>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</si>
  <si>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</si>
  <si>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</si>
  <si>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</si>
  <si>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</si>
  <si>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</si>
  <si>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</si>
  <si>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</si>
  <si>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</si>
  <si>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</si>
  <si>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</si>
  <si>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</si>
  <si>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</si>
  <si>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</si>
  <si>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</si>
  <si>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</si>
  <si>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</si>
  <si>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</si>
  <si>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</si>
  <si>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</si>
  <si>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</si>
  <si>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</si>
  <si>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</si>
  <si>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</si>
  <si>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</si>
  <si>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</si>
  <si>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</si>
  <si>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</si>
  <si>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</si>
  <si>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</si>
  <si>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</si>
  <si>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</si>
  <si>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</si>
  <si>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</si>
  <si>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</si>
  <si>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</si>
  <si>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</si>
  <si>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</si>
  <si>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</si>
  <si>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</si>
  <si>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</si>
  <si>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</si>
  <si>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</si>
  <si>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</si>
  <si>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</si>
  <si>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</si>
  <si>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</si>
  <si>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</si>
  <si>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</si>
  <si>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</si>
  <si>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</si>
  <si>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</si>
  <si>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</si>
  <si>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</si>
  <si>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</si>
  <si>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</si>
  <si>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</si>
  <si>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</si>
  <si>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</si>
  <si>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</si>
  <si>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</si>
  <si>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</si>
  <si>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</si>
  <si>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</si>
  <si>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</si>
  <si>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</si>
  <si>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</si>
  <si>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</si>
  <si>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</si>
  <si>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</si>
  <si>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</si>
  <si>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</si>
  <si>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</si>
  <si>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</si>
  <si>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</si>
  <si>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</si>
  <si>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</si>
  <si>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</si>
  <si>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</si>
  <si>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</si>
  <si>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</si>
  <si>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</si>
  <si>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</si>
  <si>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</si>
  <si>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</si>
  <si>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</si>
  <si>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</si>
  <si>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</si>
  <si>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</si>
  <si>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</si>
  <si>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</si>
  <si>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</si>
  <si>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</si>
  <si>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</si>
  <si>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</si>
  <si>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</si>
  <si>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</si>
  <si>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</si>
  <si>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</si>
  <si>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</si>
  <si>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</si>
  <si>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</si>
  <si>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</si>
  <si>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</si>
  <si>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</si>
  <si>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</si>
  <si>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</si>
  <si>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</si>
  <si>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</si>
  <si>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</si>
  <si>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</si>
  <si>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</si>
  <si>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</si>
  <si>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</si>
  <si>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</si>
  <si>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</si>
  <si>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</si>
  <si>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</si>
  <si>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</si>
  <si>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</si>
  <si>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</si>
  <si>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</si>
  <si>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</si>
  <si>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</si>
  <si>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</si>
  <si>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</si>
  <si>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</si>
  <si>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</si>
  <si>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</si>
  <si>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</si>
  <si>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</si>
  <si>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</si>
  <si>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</si>
  <si>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</si>
  <si>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</si>
  <si>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</si>
  <si>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</si>
  <si>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</si>
  <si>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</si>
  <si>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</si>
  <si>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</si>
  <si>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</si>
  <si>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</si>
  <si>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</si>
  <si>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</si>
  <si>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</si>
  <si>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</si>
  <si>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</si>
  <si>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</si>
  <si>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</si>
  <si>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</si>
  <si>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</si>
  <si>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</si>
  <si>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</si>
  <si>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</si>
  <si>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</si>
  <si>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</si>
  <si>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</si>
  <si>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</si>
  <si>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</si>
  <si>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</si>
  <si>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</si>
  <si>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</si>
  <si>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</si>
  <si>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</si>
  <si>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</si>
  <si>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</si>
  <si>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</si>
  <si>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</si>
  <si>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</si>
  <si>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</si>
  <si>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</si>
  <si>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</si>
  <si>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</si>
  <si>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</si>
  <si>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</si>
  <si>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</si>
  <si>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</si>
  <si>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</si>
  <si>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</si>
  <si>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</si>
  <si>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</si>
  <si>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</si>
  <si>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</si>
  <si>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</si>
  <si>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</si>
  <si>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</si>
  <si>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</si>
  <si>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</si>
  <si>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</si>
  <si>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</si>
  <si>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</si>
  <si>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</si>
  <si>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</si>
  <si>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</si>
  <si>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</si>
  <si>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</si>
  <si>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</si>
  <si>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</si>
  <si>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</si>
  <si>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</si>
  <si>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</si>
  <si>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</si>
  <si>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</si>
  <si>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</si>
  <si>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</si>
  <si>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</si>
  <si>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</si>
  <si>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</si>
  <si>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</si>
  <si>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</si>
  <si>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</si>
  <si>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</si>
  <si>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</si>
  <si>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</si>
  <si>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</si>
  <si>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</si>
  <si>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</si>
  <si>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</si>
  <si>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</si>
  <si>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</si>
  <si>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</si>
  <si>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</si>
  <si>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</si>
  <si>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</si>
  <si>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</si>
  <si>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</si>
  <si>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</si>
  <si>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</si>
  <si>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</si>
  <si>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</si>
  <si>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</si>
  <si>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</si>
  <si>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</si>
  <si>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</si>
  <si>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</si>
  <si>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</si>
  <si>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</si>
  <si>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</si>
  <si>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</si>
  <si>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</si>
  <si>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</si>
  <si>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</si>
  <si>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</si>
  <si>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</si>
  <si>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</si>
  <si>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</si>
  <si>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</si>
  <si>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</si>
  <si>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</si>
  <si>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</si>
  <si>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</si>
  <si>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</si>
  <si>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</si>
  <si>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</si>
  <si>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</si>
  <si>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</si>
  <si>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</si>
  <si>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</si>
  <si>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</si>
  <si>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</si>
  <si>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</si>
  <si>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</si>
  <si>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</si>
  <si>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</si>
  <si>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</si>
  <si>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</si>
  <si>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</si>
  <si>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</si>
  <si>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</si>
  <si>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</si>
  <si>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</si>
  <si>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</si>
  <si>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</si>
  <si>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</si>
  <si>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</si>
  <si>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</si>
  <si>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</si>
  <si>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</si>
  <si>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</si>
  <si>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</si>
  <si>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</si>
  <si>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</si>
  <si>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</si>
  <si>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</si>
  <si>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</si>
  <si>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</si>
  <si>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</si>
  <si>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</si>
  <si>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</si>
  <si>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</si>
  <si>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</si>
  <si>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</si>
  <si>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</si>
  <si>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</si>
  <si>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</si>
  <si>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</si>
  <si>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</si>
  <si>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</si>
  <si>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</si>
  <si>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</si>
  <si>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</si>
  <si>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</si>
  <si>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</si>
  <si>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</si>
  <si>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</si>
  <si>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</si>
  <si>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</si>
  <si>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</si>
  <si>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</si>
  <si>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</si>
  <si>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</si>
  <si>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</si>
  <si>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</si>
  <si>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</si>
  <si>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</si>
  <si>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</si>
  <si>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</si>
  <si>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</si>
  <si>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</si>
  <si>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</si>
  <si>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</si>
  <si>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</si>
  <si>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</si>
  <si>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</si>
  <si>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</si>
  <si>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</si>
  <si>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</si>
  <si>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</si>
  <si>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</si>
  <si>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</si>
  <si>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</si>
  <si>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</si>
  <si>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</si>
  <si>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</si>
  <si>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</si>
  <si>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</si>
  <si>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</si>
  <si>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</si>
  <si>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</si>
  <si>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</si>
  <si>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</si>
  <si>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</si>
  <si>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</si>
  <si>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</si>
  <si>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</si>
  <si>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</si>
  <si>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</si>
  <si>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</si>
  <si>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</si>
  <si>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</si>
  <si>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</si>
  <si>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</si>
  <si>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</si>
  <si>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</si>
  <si>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</si>
  <si>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</si>
  <si>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</si>
  <si>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</si>
  <si>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</si>
  <si>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</si>
  <si>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</si>
  <si>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</si>
  <si>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</si>
  <si>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</si>
  <si>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</si>
  <si>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</si>
  <si>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</si>
  <si>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</si>
  <si>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</si>
  <si>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</si>
  <si>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</si>
  <si>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</si>
  <si>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</si>
  <si>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</si>
  <si>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</si>
  <si>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</si>
  <si>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</si>
  <si>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</si>
  <si>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</si>
  <si>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</si>
  <si>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</si>
  <si>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</si>
  <si>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</si>
  <si>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</si>
  <si>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</si>
  <si>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</si>
  <si>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</si>
  <si>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</si>
  <si>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</si>
  <si>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</si>
  <si>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</si>
  <si>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</si>
  <si>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</si>
  <si>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</si>
  <si>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</si>
  <si>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</si>
  <si>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</si>
  <si>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</si>
  <si>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</si>
  <si>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</si>
  <si>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</si>
  <si>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</si>
  <si>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</si>
  <si>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</si>
  <si>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</si>
  <si>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</si>
  <si>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</si>
  <si>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</si>
  <si>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</si>
  <si>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</si>
  <si>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</si>
  <si>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</si>
  <si>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</si>
  <si>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</si>
  <si>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</si>
  <si>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</si>
  <si>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</si>
  <si>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</si>
  <si>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</si>
  <si>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</si>
  <si>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</si>
  <si>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</si>
  <si>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</si>
  <si>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</si>
  <si>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</si>
  <si>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</si>
  <si>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</si>
  <si>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</si>
  <si>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</si>
  <si>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</si>
  <si>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</si>
  <si>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</si>
  <si>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</si>
  <si>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</si>
  <si>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</si>
  <si>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</si>
  <si>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</si>
  <si>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</si>
  <si>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</si>
  <si>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</si>
  <si>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</si>
  <si>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</si>
  <si>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</si>
  <si>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</si>
  <si>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</si>
  <si>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</si>
  <si>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</si>
  <si>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</si>
  <si>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</si>
  <si>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</si>
  <si>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</si>
  <si>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</si>
  <si>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</si>
  <si>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</si>
  <si>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</si>
  <si>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</si>
  <si>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</si>
  <si>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</si>
  <si>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</si>
  <si>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</si>
  <si>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</si>
  <si>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</si>
  <si>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</si>
  <si>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</si>
  <si>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</si>
  <si>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</si>
  <si>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</si>
  <si>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</si>
  <si>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</si>
  <si>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</si>
  <si>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</si>
  <si>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</si>
  <si>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</si>
  <si>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</si>
  <si>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</si>
  <si>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</si>
  <si>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</si>
  <si>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</si>
  <si>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</si>
  <si>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</si>
  <si>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</si>
  <si>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</si>
  <si>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</si>
  <si>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</si>
  <si>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</si>
  <si>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</si>
  <si>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</si>
  <si>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</si>
  <si>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</si>
  <si>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</si>
  <si>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</si>
  <si>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</si>
  <si>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</si>
  <si>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</si>
  <si>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</si>
  <si>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</si>
  <si>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</si>
  <si>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</si>
  <si>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</si>
  <si>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</si>
  <si>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</si>
  <si>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</si>
  <si>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</si>
  <si>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</si>
  <si>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</si>
  <si>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</si>
  <si>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</si>
  <si>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</si>
  <si>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</si>
  <si>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</si>
  <si>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</si>
  <si>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</si>
  <si>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</si>
  <si>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</si>
  <si>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</si>
  <si>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</si>
  <si>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</si>
  <si>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</si>
  <si>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</si>
  <si>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</si>
  <si>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</si>
  <si>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</si>
  <si>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</si>
  <si>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</si>
  <si>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</si>
  <si>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</si>
  <si>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</si>
  <si>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</si>
  <si>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</si>
  <si>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</si>
  <si>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</si>
  <si>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</si>
  <si>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</si>
  <si>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</si>
  <si>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</si>
  <si>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</si>
  <si>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</si>
  <si>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</si>
  <si>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</si>
  <si>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</si>
  <si>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</si>
  <si>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</si>
  <si>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</si>
  <si>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</si>
  <si>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</si>
  <si>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</si>
  <si>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</si>
  <si>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</si>
  <si>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</si>
  <si>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</si>
  <si>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</si>
  <si>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</si>
  <si>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</si>
  <si>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</si>
  <si>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</si>
  <si>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</si>
  <si>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</si>
  <si>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</si>
  <si>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</si>
  <si>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</si>
  <si>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</si>
  <si>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</si>
  <si>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</si>
  <si>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</si>
  <si>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</si>
  <si>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</si>
  <si>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</si>
  <si>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</si>
  <si>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</si>
  <si>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</si>
  <si>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</si>
  <si>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</si>
  <si>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</si>
  <si>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</si>
  <si>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</si>
  <si>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</si>
  <si>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</si>
  <si>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</si>
  <si>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</si>
  <si>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</si>
  <si>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</si>
  <si>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</si>
  <si>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</si>
  <si>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</si>
  <si>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</si>
  <si>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</si>
  <si>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</si>
  <si>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</si>
  <si>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</si>
  <si>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</si>
  <si>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</si>
  <si>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</si>
  <si>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</si>
  <si>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</si>
  <si>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</si>
  <si>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</si>
  <si>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</si>
  <si>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</si>
  <si>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</si>
  <si>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</si>
  <si>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</si>
  <si>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</si>
  <si>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</si>
  <si>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</si>
  <si>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</si>
  <si>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</si>
  <si>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</si>
  <si>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</si>
  <si>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</si>
  <si>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</si>
  <si>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</si>
  <si>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</si>
  <si>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</si>
  <si>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</si>
  <si>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</si>
  <si>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</si>
  <si>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</si>
  <si>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</si>
  <si>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</si>
  <si>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</si>
  <si>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</si>
  <si>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</si>
  <si>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</si>
  <si>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</si>
  <si>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</si>
  <si>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</si>
  <si>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</si>
  <si>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</si>
  <si>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</si>
  <si>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</si>
  <si>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</si>
  <si>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</si>
  <si>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</si>
  <si>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</si>
  <si>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</si>
  <si>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</si>
  <si>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</si>
  <si>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</si>
  <si>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</si>
  <si>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</si>
  <si>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</si>
  <si>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</si>
  <si>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</si>
  <si>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</si>
  <si>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</si>
  <si>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</si>
  <si>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</si>
  <si>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</si>
  <si>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</si>
  <si>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</si>
  <si>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</si>
  <si>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</si>
  <si>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</si>
  <si>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</si>
  <si>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</si>
  <si>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</si>
  <si>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</si>
  <si>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</si>
  <si>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</si>
  <si>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</si>
  <si>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</si>
  <si>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</si>
  <si>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</si>
  <si>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</si>
  <si>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</si>
  <si>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</si>
  <si>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</si>
  <si>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</si>
  <si>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</si>
  <si>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</si>
  <si>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</si>
  <si>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</si>
  <si>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</si>
  <si>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</si>
  <si>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</si>
  <si>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</si>
  <si>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</si>
  <si>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</si>
  <si>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</si>
  <si>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</si>
  <si>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</si>
  <si>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</si>
  <si>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</si>
  <si>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</si>
  <si>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</si>
  <si>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</si>
  <si>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</si>
  <si>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</si>
  <si>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</si>
  <si>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</si>
  <si>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</si>
  <si>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</si>
  <si>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</si>
  <si>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</si>
  <si>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</si>
  <si>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</si>
  <si>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</si>
  <si>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</si>
  <si>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</si>
  <si>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</si>
  <si>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</si>
  <si>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</si>
  <si>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</si>
  <si>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</si>
  <si>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</si>
  <si>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</si>
  <si>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</si>
  <si>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</si>
  <si>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</si>
  <si>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</si>
  <si>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</si>
  <si>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</si>
  <si>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</si>
  <si>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</si>
  <si>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</si>
  <si>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</si>
  <si>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</si>
  <si>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</si>
  <si>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</si>
  <si>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</si>
  <si>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</si>
  <si>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</si>
  <si>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</si>
  <si>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</si>
  <si>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</si>
  <si>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</si>
  <si>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</si>
  <si>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</si>
  <si>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</si>
  <si>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</si>
  <si>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</si>
  <si>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</si>
  <si>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</si>
  <si>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</si>
  <si>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</si>
  <si>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</si>
  <si>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</si>
  <si>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</si>
  <si>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</si>
  <si>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</si>
  <si>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</si>
  <si>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</si>
  <si>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</si>
  <si>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</si>
  <si>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</si>
  <si>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</si>
  <si>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</si>
  <si>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</si>
  <si>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</si>
  <si>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</si>
  <si>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</si>
  <si>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</si>
  <si>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</si>
  <si>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</si>
  <si>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</si>
  <si>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</si>
  <si>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</si>
  <si>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</si>
  <si>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</si>
  <si>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</si>
  <si>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</si>
  <si>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</si>
  <si>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</si>
  <si>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</si>
  <si>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</si>
  <si>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</si>
  <si>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</si>
  <si>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</si>
  <si>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</si>
  <si>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</si>
  <si>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</si>
  <si>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</si>
  <si>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</si>
  <si>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</si>
  <si>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</si>
  <si>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</si>
  <si>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</si>
  <si>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</si>
  <si>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</si>
  <si>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</si>
  <si>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</si>
  <si>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</si>
  <si>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</si>
  <si>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</si>
  <si>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</si>
  <si>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</si>
  <si>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</si>
  <si>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</si>
  <si>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</si>
  <si>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</si>
  <si>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</si>
  <si>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</si>
  <si>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</si>
  <si>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</si>
  <si>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</si>
  <si>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</si>
  <si>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</si>
  <si>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</si>
  <si>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</si>
  <si>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</si>
  <si>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</si>
  <si>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</si>
  <si>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</si>
  <si>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</si>
  <si>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</si>
  <si>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</si>
  <si>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</si>
  <si>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</si>
  <si>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</si>
  <si>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</si>
  <si>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</si>
  <si>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</si>
  <si>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</si>
  <si>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</si>
  <si>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</si>
  <si>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</si>
  <si>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</si>
  <si>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</si>
  <si>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</si>
  <si>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</si>
  <si>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</si>
  <si>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</si>
  <si>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</si>
  <si>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</si>
  <si>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</si>
  <si>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</si>
  <si>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</si>
  <si>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</si>
  <si>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</si>
  <si>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</si>
  <si>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</si>
  <si>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</si>
  <si>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</si>
  <si>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</si>
  <si>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</si>
  <si>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</si>
  <si>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</si>
  <si>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</si>
  <si>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</si>
  <si>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</si>
  <si>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</si>
  <si>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</si>
  <si>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</si>
  <si>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</si>
  <si>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</si>
  <si>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</si>
  <si>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</si>
  <si>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</si>
  <si>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</si>
  <si>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</si>
  <si>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</si>
  <si>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</si>
  <si>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</si>
  <si>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</si>
  <si>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</si>
  <si>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</si>
  <si>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</si>
  <si>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</si>
  <si>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</si>
  <si>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</si>
  <si>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</si>
  <si>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</si>
  <si>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</si>
  <si>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</si>
  <si>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</si>
  <si>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</si>
  <si>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</si>
  <si>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</si>
  <si>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</si>
  <si>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</si>
  <si>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</si>
  <si>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</si>
  <si>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</si>
  <si>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</si>
  <si>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</si>
  <si>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</si>
  <si>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</si>
  <si>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</si>
  <si>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</si>
  <si>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</si>
  <si>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</si>
  <si>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</si>
  <si>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</si>
  <si>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</si>
  <si>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</si>
  <si>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</si>
  <si>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</si>
  <si>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</si>
  <si>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</si>
  <si>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</si>
  <si>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</si>
  <si>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</si>
  <si>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</si>
  <si>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</si>
  <si>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</si>
  <si>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</si>
  <si>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</si>
  <si>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</si>
  <si>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</si>
  <si>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</si>
  <si>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</si>
  <si>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</si>
  <si>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</si>
  <si>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</si>
  <si>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</si>
  <si>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</si>
  <si>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</si>
  <si>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</si>
  <si>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</si>
  <si>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</si>
  <si>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</si>
  <si>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</si>
  <si>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</si>
  <si>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</si>
  <si>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</si>
  <si>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</si>
  <si>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</si>
  <si>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</si>
  <si>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</si>
  <si>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</si>
  <si>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</si>
  <si>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</si>
  <si>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</si>
  <si>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</si>
  <si>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</si>
  <si>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</si>
  <si>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</si>
  <si>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</si>
  <si>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</si>
  <si>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</si>
  <si>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</si>
  <si>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</si>
  <si>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</si>
  <si>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</si>
  <si>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</si>
  <si>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</si>
  <si>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</si>
  <si>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</si>
  <si>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</si>
  <si>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</si>
  <si>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</si>
  <si>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</si>
  <si>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</si>
  <si>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</si>
  <si>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</si>
  <si>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</si>
  <si>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</si>
  <si>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</si>
  <si>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</si>
  <si>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</si>
  <si>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</si>
  <si>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</si>
  <si>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</si>
  <si>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</si>
  <si>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</si>
  <si>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</si>
  <si>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</si>
  <si>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</si>
  <si>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</si>
  <si>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</si>
  <si>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</si>
  <si>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</si>
  <si>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</si>
  <si>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</si>
  <si>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</si>
  <si>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</si>
  <si>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</si>
  <si>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</si>
  <si>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</si>
  <si>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</si>
  <si>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</si>
  <si>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</si>
  <si>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</si>
  <si>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</si>
  <si>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</si>
  <si>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</si>
  <si>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</si>
  <si>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</si>
  <si>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</si>
  <si>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</si>
  <si>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</si>
  <si>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</si>
  <si>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</si>
  <si>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</si>
  <si>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</si>
  <si>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</si>
  <si>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</si>
  <si>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</si>
  <si>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</si>
  <si>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</si>
  <si>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</si>
  <si>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</si>
  <si>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</si>
  <si>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</si>
  <si>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</si>
  <si>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</si>
  <si>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</si>
  <si>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</si>
  <si>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</si>
  <si>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</si>
  <si>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</si>
  <si>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</si>
  <si>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</si>
  <si>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</si>
  <si>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</si>
  <si>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</si>
  <si>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</si>
  <si>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</si>
  <si>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</si>
  <si>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</si>
  <si>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</si>
  <si>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</si>
  <si>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</si>
  <si>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</si>
  <si>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</si>
  <si>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</si>
  <si>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</si>
  <si>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</si>
  <si>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</si>
  <si>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</si>
  <si>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</si>
  <si>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</si>
  <si>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</si>
  <si>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</si>
  <si>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</si>
  <si>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</si>
  <si>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</si>
  <si>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</si>
  <si>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</si>
  <si>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</si>
  <si>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</si>
  <si>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</si>
  <si>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</si>
  <si>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</si>
  <si>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</si>
  <si>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</si>
  <si>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</si>
  <si>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</si>
  <si>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</si>
  <si>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</si>
  <si>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</si>
  <si>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</si>
  <si>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</si>
  <si>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</si>
  <si>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</si>
  <si>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</si>
  <si>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</si>
  <si>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</si>
  <si>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</si>
  <si>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</si>
  <si>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</si>
  <si>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</si>
  <si>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</si>
  <si>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</si>
  <si>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</si>
  <si>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</si>
  <si>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</si>
  <si>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</si>
  <si>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</si>
  <si>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</si>
  <si>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</si>
  <si>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</si>
  <si>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</si>
  <si>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</si>
  <si>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</si>
  <si>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</si>
  <si>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</si>
  <si>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</si>
  <si>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</si>
  <si>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</si>
  <si>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</si>
  <si>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</si>
  <si>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</si>
  <si>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</si>
  <si>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</si>
  <si>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</si>
  <si>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</si>
  <si>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</si>
  <si>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</si>
  <si>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</si>
  <si>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</si>
  <si>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</si>
  <si>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</si>
  <si>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</si>
  <si>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</si>
  <si>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</si>
  <si>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</si>
  <si>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</si>
  <si>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</si>
  <si>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</si>
  <si>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</si>
  <si>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</si>
  <si>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</si>
  <si>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</si>
  <si>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</si>
  <si>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</si>
  <si>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</si>
  <si>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</si>
  <si>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</si>
  <si>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</si>
  <si>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</si>
  <si>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</si>
  <si>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</si>
  <si>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</si>
  <si>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</si>
  <si>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</si>
  <si>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</si>
  <si>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</si>
  <si>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</si>
  <si>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</si>
  <si>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</si>
  <si>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</si>
  <si>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</si>
  <si>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</si>
  <si>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</si>
  <si>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</si>
  <si>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</si>
  <si>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</si>
  <si>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</si>
  <si>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</si>
  <si>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</si>
  <si>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</si>
  <si>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</si>
  <si>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</si>
  <si>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</si>
  <si>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</si>
  <si>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</si>
  <si>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</si>
  <si>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</si>
  <si>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</si>
  <si>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</si>
  <si>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</si>
  <si>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</si>
  <si>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</si>
  <si>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</si>
  <si>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</si>
  <si>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</si>
  <si>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</si>
  <si>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</si>
  <si>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</si>
  <si>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</si>
  <si>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</si>
  <si>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</si>
  <si>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</si>
  <si>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</si>
  <si>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</si>
  <si>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</si>
  <si>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</si>
  <si>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</si>
  <si>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</si>
  <si>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</si>
  <si>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</si>
  <si>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</si>
  <si>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</si>
  <si>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</si>
  <si>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</si>
  <si>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</si>
  <si>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</si>
  <si>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</si>
  <si>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</si>
  <si>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</si>
  <si>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</si>
  <si>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</si>
  <si>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</si>
  <si>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</si>
  <si>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</si>
  <si>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</si>
  <si>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</si>
  <si>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</si>
  <si>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</si>
  <si>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</si>
  <si>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</si>
  <si>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</si>
  <si>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</si>
  <si>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</si>
  <si>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</si>
  <si>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</si>
  <si>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</si>
  <si>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</si>
  <si>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</si>
  <si>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</si>
  <si>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</si>
  <si>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</si>
  <si>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</si>
  <si>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</si>
  <si>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</si>
  <si>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</si>
  <si>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</si>
  <si>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</si>
  <si>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</si>
  <si>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</si>
  <si>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</si>
  <si>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</si>
  <si>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</si>
  <si>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</si>
  <si>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</si>
  <si>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</si>
  <si>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</si>
  <si>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</si>
  <si>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</si>
  <si>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</si>
  <si>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</si>
  <si>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</si>
  <si>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</si>
  <si>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</si>
  <si>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</si>
  <si>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</si>
  <si>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</si>
  <si>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</si>
  <si>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</si>
  <si>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</si>
  <si>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</si>
  <si>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</si>
  <si>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</si>
  <si>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</si>
  <si>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</si>
  <si>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</si>
  <si>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</si>
  <si>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</si>
  <si>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</si>
  <si>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</si>
  <si>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</si>
  <si>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</si>
  <si>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</si>
  <si>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</si>
  <si>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</si>
  <si>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</si>
  <si>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</si>
  <si>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</si>
  <si>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</si>
  <si>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</si>
  <si>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</si>
  <si>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</si>
  <si>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</si>
  <si>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</si>
  <si>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</si>
  <si>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</si>
  <si>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</si>
  <si>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</si>
  <si>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</si>
  <si>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</si>
  <si>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</si>
  <si>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</si>
  <si>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</si>
  <si>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</si>
  <si>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</si>
  <si>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</si>
  <si>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</si>
  <si>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</si>
  <si>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</si>
  <si>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</si>
  <si>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</si>
  <si>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</si>
  <si>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</si>
  <si>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</si>
  <si>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</si>
  <si>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</si>
  <si>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</si>
  <si>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</si>
  <si>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</si>
  <si>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</si>
  <si>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</si>
  <si>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</si>
  <si>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</si>
  <si>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</si>
  <si>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</si>
  <si>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</si>
  <si>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</si>
  <si>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</si>
  <si>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</si>
  <si>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</si>
  <si>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</si>
  <si>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</si>
  <si>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</si>
  <si>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</si>
  <si>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</si>
  <si>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</si>
  <si>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</si>
  <si>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</si>
  <si>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</si>
  <si>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</si>
  <si>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</si>
  <si>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</si>
  <si>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</si>
  <si>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</si>
  <si>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</si>
  <si>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</si>
  <si>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</si>
  <si>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</si>
  <si>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</si>
  <si>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</si>
  <si>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</si>
  <si>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</si>
  <si>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</si>
  <si>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</si>
  <si>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</si>
  <si>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</si>
  <si>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</si>
  <si>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</si>
  <si>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</si>
  <si>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</si>
  <si>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</si>
  <si>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</si>
  <si>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</si>
  <si>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</si>
  <si>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</si>
  <si>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</si>
  <si>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</si>
  <si>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</si>
  <si>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</si>
  <si>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</si>
  <si>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</si>
  <si>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</si>
  <si>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</si>
  <si>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</si>
  <si>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</si>
  <si>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</si>
  <si>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</si>
  <si>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</si>
  <si>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</si>
  <si>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</si>
  <si>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</si>
  <si>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</si>
  <si>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</si>
  <si>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</si>
  <si>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</si>
  <si>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</si>
  <si>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</si>
  <si>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</si>
  <si>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</si>
  <si>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</si>
  <si>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</si>
  <si>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</si>
  <si>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</si>
  <si>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</si>
  <si>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</si>
  <si>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</si>
  <si>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</si>
  <si>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</si>
  <si>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</si>
  <si>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</si>
  <si>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</si>
  <si>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</si>
  <si>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</si>
  <si>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</si>
  <si>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</si>
  <si>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</si>
  <si>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</si>
  <si>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</si>
  <si>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</si>
  <si>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</si>
  <si>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</si>
  <si>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</si>
  <si>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</si>
  <si>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</si>
  <si>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</si>
  <si>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</si>
  <si>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</si>
  <si>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</si>
  <si>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</si>
  <si>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</si>
  <si>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</si>
  <si>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</si>
  <si>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</si>
  <si>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</si>
  <si>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</si>
  <si>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</si>
  <si>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</si>
  <si>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</si>
  <si>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</si>
  <si>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</si>
  <si>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</si>
  <si>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</si>
  <si>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</si>
  <si>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</si>
  <si>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</si>
  <si>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</si>
  <si>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</si>
  <si>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</si>
  <si>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</si>
  <si>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</si>
  <si>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</si>
  <si>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</si>
  <si>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</si>
  <si>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</si>
  <si>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</si>
  <si>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</si>
  <si>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</si>
  <si>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</si>
  <si>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</si>
  <si>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</si>
  <si>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</si>
  <si>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</si>
  <si>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</si>
  <si>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</si>
  <si>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</si>
  <si>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</si>
  <si>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</si>
  <si>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</si>
  <si>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</si>
  <si>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</si>
  <si>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</si>
  <si>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</si>
  <si>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</si>
  <si>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</si>
  <si>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</si>
  <si>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</si>
  <si>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</si>
  <si>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</si>
  <si>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</si>
  <si>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</si>
  <si>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</si>
  <si>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</si>
  <si>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</si>
  <si>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</si>
  <si>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</si>
  <si>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</si>
  <si>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</si>
  <si>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</si>
  <si>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</si>
  <si>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</si>
  <si>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</si>
  <si>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</si>
  <si>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</si>
  <si>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</si>
  <si>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</si>
  <si>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</si>
  <si>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</si>
  <si>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</si>
  <si>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</si>
  <si>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</si>
  <si>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</si>
  <si>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</si>
  <si>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</si>
  <si>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</si>
  <si>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</si>
  <si>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</si>
  <si>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</si>
  <si>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</si>
  <si>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</si>
  <si>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</si>
  <si>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</si>
  <si>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</si>
  <si>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</si>
  <si>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</si>
  <si>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</si>
  <si>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</si>
  <si>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</si>
  <si>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</si>
  <si>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</si>
  <si>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</si>
  <si>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</si>
  <si>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</si>
  <si>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</si>
  <si>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</si>
  <si>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</si>
  <si>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</si>
  <si>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</si>
  <si>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</si>
  <si>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</si>
  <si>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</si>
  <si>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</si>
  <si>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</si>
  <si>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</si>
  <si>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</si>
  <si>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</si>
  <si>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</si>
  <si>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</si>
  <si>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</si>
  <si>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</si>
  <si>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</si>
  <si>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</si>
  <si>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</si>
  <si>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</si>
  <si>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</si>
  <si>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</si>
  <si>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</si>
  <si>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</si>
  <si>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</si>
  <si>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</si>
  <si>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</si>
  <si>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</si>
  <si>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</si>
  <si>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</si>
  <si>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</si>
  <si>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</si>
  <si>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</si>
  <si>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</si>
  <si>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</si>
  <si>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</si>
  <si>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</si>
  <si>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</si>
  <si>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</si>
  <si>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</si>
  <si>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</si>
  <si>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</si>
  <si>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</si>
  <si>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</si>
  <si>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</si>
  <si>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</si>
  <si>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</si>
  <si>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</si>
  <si>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</si>
  <si>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</si>
  <si>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</si>
  <si>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</si>
  <si>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</si>
  <si>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</si>
  <si>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</si>
  <si>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</si>
  <si>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</si>
  <si>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</si>
  <si>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</si>
  <si>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</si>
  <si>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</si>
  <si>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</si>
  <si>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</si>
  <si>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</si>
  <si>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</si>
  <si>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</si>
  <si>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</si>
  <si>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</si>
  <si>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</si>
  <si>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</si>
  <si>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</si>
  <si>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</si>
  <si>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</si>
  <si>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</si>
  <si>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</si>
  <si>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</si>
  <si>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</si>
  <si>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</si>
  <si>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</si>
  <si>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</si>
  <si>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</si>
  <si>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</si>
  <si>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</si>
  <si>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</si>
  <si>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</si>
  <si>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</si>
  <si>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</si>
  <si>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</si>
  <si>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</si>
  <si>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</si>
  <si>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</si>
  <si>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</si>
  <si>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</si>
  <si>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</si>
  <si>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</si>
  <si>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</si>
  <si>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</si>
  <si>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</si>
  <si>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</si>
  <si>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</si>
  <si>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</si>
  <si>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</si>
  <si>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</si>
  <si>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</si>
  <si>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</si>
  <si>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</si>
  <si>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</si>
  <si>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</si>
  <si>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</si>
  <si>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</si>
  <si>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</si>
  <si>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</si>
  <si>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</si>
  <si>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</si>
  <si>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</si>
  <si>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</si>
  <si>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</si>
  <si>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</si>
  <si>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</si>
  <si>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</si>
  <si>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</si>
  <si>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</si>
  <si>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</si>
  <si>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</si>
  <si>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</si>
  <si>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</si>
  <si>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</si>
  <si>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</si>
  <si>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</si>
  <si>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</si>
  <si>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</si>
  <si>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</si>
  <si>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</si>
  <si>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</si>
  <si>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</si>
  <si>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</si>
  <si>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</si>
  <si>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</si>
  <si>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</si>
  <si>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</si>
  <si>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</si>
  <si>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</si>
  <si>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</si>
  <si>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</si>
  <si>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</si>
  <si>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</si>
  <si>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</si>
  <si>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</si>
  <si>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</si>
  <si>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</si>
  <si>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</si>
  <si>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</si>
  <si>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</si>
  <si>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</si>
  <si>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</si>
  <si>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</si>
  <si>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</si>
  <si>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</si>
  <si>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</si>
  <si>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</si>
  <si>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</si>
  <si>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</si>
  <si>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</si>
  <si>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</si>
  <si>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</si>
  <si>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</si>
  <si>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</si>
  <si>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</si>
  <si>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</si>
  <si>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</si>
  <si>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</si>
  <si>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</si>
  <si>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</si>
  <si>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</si>
  <si>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</si>
  <si>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</si>
  <si>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</si>
  <si>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</si>
  <si>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</si>
  <si>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</si>
  <si>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</si>
  <si>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</si>
  <si>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</si>
  <si>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</si>
  <si>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</si>
  <si>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</si>
  <si>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</si>
  <si>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</si>
  <si>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</si>
  <si>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</si>
  <si>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</si>
  <si>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</si>
  <si>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</si>
  <si>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</si>
  <si>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</si>
  <si>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</si>
  <si>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</si>
  <si>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</si>
  <si>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</si>
  <si>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</si>
  <si>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</si>
  <si>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</si>
  <si>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</si>
  <si>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</si>
  <si>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</si>
  <si>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</si>
  <si>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</si>
  <si>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</si>
  <si>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</si>
  <si>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</si>
  <si>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</si>
  <si>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</si>
  <si>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</si>
  <si>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</si>
  <si>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</si>
  <si>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</si>
  <si>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</si>
  <si>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</si>
  <si>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</si>
  <si>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</si>
  <si>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</si>
  <si>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</si>
  <si>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</si>
  <si>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</si>
  <si>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</si>
  <si>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</si>
  <si>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</si>
  <si>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</si>
  <si>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</si>
  <si>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</si>
  <si>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</si>
  <si>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</si>
  <si>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</si>
  <si>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</si>
  <si>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</si>
  <si>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</si>
  <si>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</si>
  <si>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</si>
  <si>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</si>
  <si>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</si>
  <si>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</si>
  <si>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</si>
  <si>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</si>
  <si>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</si>
  <si>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</si>
  <si>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</si>
  <si>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</si>
  <si>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</si>
  <si>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</si>
  <si>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</si>
  <si>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</si>
  <si>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</si>
  <si>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</si>
  <si>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</si>
  <si>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</si>
  <si>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</si>
  <si>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</si>
  <si>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</si>
  <si>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</si>
  <si>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</si>
  <si>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</si>
  <si>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</si>
  <si>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</si>
  <si>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</si>
  <si>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</si>
  <si>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</si>
  <si>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</si>
  <si>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</si>
  <si>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</si>
  <si>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</si>
  <si>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</si>
  <si>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</si>
  <si>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</si>
  <si>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</si>
  <si>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</si>
  <si>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</si>
  <si>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</si>
  <si>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</si>
  <si>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</si>
  <si>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</si>
  <si>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</si>
  <si>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</si>
  <si>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</si>
  <si>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</si>
  <si>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</si>
  <si>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</si>
  <si>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</si>
  <si>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</si>
  <si>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</si>
  <si>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</si>
  <si>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</si>
  <si>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</si>
  <si>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</si>
  <si>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</si>
  <si>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</si>
  <si>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</si>
  <si>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</si>
  <si>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</si>
  <si>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</si>
  <si>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</si>
  <si>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</si>
  <si>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</si>
  <si>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</si>
  <si>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</si>
  <si>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</si>
  <si>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</si>
  <si>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</si>
  <si>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</si>
  <si>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</si>
  <si>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</si>
  <si>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</si>
  <si>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</si>
  <si>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</si>
  <si>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</si>
  <si>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</si>
  <si>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</si>
  <si>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</si>
  <si>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</si>
  <si>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</si>
  <si>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</si>
  <si>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</si>
  <si>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</si>
  <si>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</si>
  <si>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</si>
  <si>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</si>
  <si>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</si>
  <si>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</si>
  <si>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</si>
  <si>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</si>
  <si>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</si>
  <si>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</si>
  <si>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</si>
  <si>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</si>
  <si>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</si>
  <si>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</si>
  <si>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</si>
  <si>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</si>
  <si>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</si>
  <si>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</si>
  <si>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</si>
  <si>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</si>
  <si>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</si>
  <si>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</si>
  <si>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</si>
  <si>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</si>
  <si>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</si>
  <si>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</si>
  <si>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</si>
  <si>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</si>
  <si>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</si>
  <si>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</si>
  <si>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</si>
  <si>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</si>
  <si>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</si>
  <si>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</si>
  <si>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</si>
  <si>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</si>
  <si>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</si>
  <si>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</si>
  <si>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</si>
  <si>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</si>
  <si>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</si>
  <si>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</si>
  <si>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</si>
  <si>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</si>
  <si>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</si>
  <si>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</si>
  <si>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</si>
  <si>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</si>
  <si>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</si>
  <si>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</si>
  <si>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</si>
  <si>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</si>
  <si>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</si>
  <si>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</si>
  <si>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</si>
  <si>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</si>
  <si>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</si>
  <si>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</si>
  <si>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</si>
  <si>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</si>
  <si>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</si>
  <si>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</si>
  <si>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</si>
  <si>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</si>
  <si>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</si>
  <si>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</si>
  <si>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</si>
  <si>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</si>
  <si>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</si>
  <si>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</si>
  <si>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</si>
  <si>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</si>
  <si>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</si>
  <si>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</si>
  <si>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</si>
  <si>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</si>
  <si>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</si>
  <si>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</si>
  <si>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</si>
  <si>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</si>
  <si>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</si>
  <si>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</si>
  <si>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</si>
  <si>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</si>
  <si>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</si>
  <si>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</si>
  <si>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</si>
  <si>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</si>
  <si>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</si>
  <si>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</si>
  <si>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</si>
  <si>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</si>
  <si>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</si>
  <si>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</si>
  <si>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</si>
  <si>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</si>
  <si>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</si>
  <si>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</si>
  <si>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</si>
  <si>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</si>
  <si>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</si>
  <si>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</si>
  <si>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</si>
  <si>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</si>
  <si>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</si>
  <si>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</si>
  <si>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</si>
  <si>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</si>
  <si>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</si>
  <si>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</si>
  <si>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</si>
  <si>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</si>
  <si>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</si>
  <si>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</si>
  <si>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</si>
  <si>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</si>
  <si>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</si>
  <si>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</si>
  <si>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</si>
  <si>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</si>
  <si>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</si>
  <si>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</si>
  <si>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</si>
  <si>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</si>
  <si>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</si>
  <si>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</si>
  <si>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</si>
  <si>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</si>
  <si>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</si>
  <si>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</si>
  <si>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</si>
  <si>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</si>
  <si>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</si>
  <si>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</si>
  <si>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</si>
  <si>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</si>
  <si>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</si>
  <si>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</si>
  <si>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</si>
  <si>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</si>
  <si>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</si>
  <si>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</si>
  <si>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</si>
  <si>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</si>
  <si>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</si>
  <si>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</si>
  <si>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</si>
  <si>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</si>
  <si>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</si>
  <si>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</si>
  <si>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</si>
  <si>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</si>
  <si>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</si>
  <si>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</si>
  <si>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</si>
  <si>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</si>
  <si>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</si>
  <si>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</si>
  <si>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</si>
  <si>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</si>
  <si>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</si>
  <si>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</si>
  <si>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</si>
  <si>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</si>
  <si>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</si>
  <si>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</si>
  <si>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</si>
  <si>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</si>
  <si>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</si>
  <si>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</si>
  <si>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</si>
  <si>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</si>
  <si>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</si>
  <si>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</si>
  <si>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</si>
  <si>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</si>
  <si>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</si>
  <si>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</si>
  <si>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</si>
  <si>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</si>
  <si>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</si>
  <si>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</si>
  <si>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</si>
  <si>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</si>
  <si>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</si>
  <si>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</si>
  <si>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</si>
  <si>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</si>
  <si>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</si>
  <si>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</si>
  <si>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</si>
  <si>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</si>
  <si>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</si>
  <si>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</si>
  <si>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</si>
  <si>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</si>
  <si>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</si>
  <si>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</si>
  <si>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</si>
  <si>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</si>
  <si>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</si>
  <si>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</si>
  <si>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</si>
  <si>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</si>
  <si>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</si>
  <si>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</si>
  <si>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</si>
  <si>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</si>
  <si>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</si>
  <si>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</si>
  <si>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</si>
  <si>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</si>
  <si>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</si>
  <si>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</si>
  <si>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</si>
  <si>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</si>
  <si>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</si>
  <si>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</si>
  <si>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</si>
  <si>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</si>
  <si>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</si>
  <si>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</si>
  <si>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</si>
  <si>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</si>
  <si>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</si>
  <si>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</si>
  <si>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</si>
  <si>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</si>
  <si>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</si>
  <si>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</si>
  <si>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</si>
  <si>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</si>
  <si>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</si>
  <si>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</si>
  <si>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</si>
  <si>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</si>
  <si>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</si>
  <si>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</si>
  <si>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</si>
  <si>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</si>
  <si>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</si>
  <si>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</si>
  <si>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</si>
  <si>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</si>
  <si>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</si>
  <si>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</si>
  <si>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</si>
  <si>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</si>
  <si>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</si>
  <si>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</si>
  <si>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</si>
  <si>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</si>
  <si>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</si>
  <si>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</si>
  <si>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</si>
  <si>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</si>
  <si>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</si>
  <si>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</si>
  <si>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</si>
  <si>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</si>
  <si>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</si>
  <si>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</si>
  <si>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</si>
  <si>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</si>
  <si>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</si>
  <si>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</si>
  <si>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</si>
  <si>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</si>
  <si>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</si>
  <si>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</si>
  <si>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</si>
  <si>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</si>
  <si>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</si>
  <si>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</si>
  <si>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</si>
  <si>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</si>
  <si>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</si>
  <si>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</si>
  <si>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</si>
  <si>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</si>
  <si>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</si>
  <si>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</si>
  <si>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</si>
  <si>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</si>
  <si>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</si>
  <si>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</si>
  <si>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</si>
  <si>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</si>
  <si>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</si>
  <si>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</si>
  <si>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</si>
  <si>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</si>
  <si>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</si>
  <si>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</si>
  <si>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</si>
  <si>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</si>
  <si>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</si>
  <si>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</si>
  <si>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</si>
  <si>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</si>
  <si>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</si>
  <si>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</si>
  <si>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</si>
  <si>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</si>
  <si>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</si>
  <si>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</si>
  <si>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</si>
  <si>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</si>
  <si>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</si>
  <si>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</si>
  <si>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</si>
  <si>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</si>
  <si>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</si>
  <si>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</si>
  <si>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</si>
  <si>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</si>
  <si>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</si>
  <si>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</si>
  <si>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</si>
  <si>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</si>
  <si>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</si>
  <si>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</si>
  <si>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</si>
  <si>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</si>
  <si>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</si>
  <si>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</si>
  <si>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</si>
  <si>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</si>
  <si>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</si>
  <si>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</si>
  <si>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</si>
  <si>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</si>
  <si>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</si>
  <si>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</si>
  <si>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</si>
  <si>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</si>
  <si>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</si>
  <si>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</si>
  <si>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</si>
  <si>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</si>
  <si>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</si>
  <si>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</si>
  <si>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</si>
  <si>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</si>
  <si>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</si>
  <si>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</si>
  <si>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</si>
  <si>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</si>
  <si>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</si>
  <si>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</si>
  <si>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</si>
  <si>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</si>
  <si>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</si>
  <si>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</si>
  <si>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</si>
  <si>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</si>
  <si>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</si>
  <si>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</si>
  <si>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</si>
  <si>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</si>
  <si>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</si>
  <si>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</si>
  <si>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</si>
  <si>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</si>
  <si>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</si>
  <si>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</si>
  <si>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</si>
  <si>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</si>
  <si>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</si>
  <si>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</si>
  <si>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</si>
  <si>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</si>
  <si>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</si>
  <si>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</si>
  <si>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</si>
  <si>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</si>
  <si>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</si>
  <si>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</si>
  <si>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</si>
  <si>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</si>
  <si>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</si>
  <si>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</si>
  <si>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</si>
  <si>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</si>
  <si>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</si>
  <si>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</si>
  <si>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</si>
  <si>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</si>
  <si>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</si>
  <si>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</si>
  <si>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</si>
  <si>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</si>
  <si>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</si>
  <si>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</si>
  <si>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</si>
  <si>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</si>
  <si>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</si>
  <si>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</si>
  <si>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</si>
  <si>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</si>
  <si>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</si>
  <si>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</si>
  <si>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</si>
  <si>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</si>
  <si>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</si>
  <si>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</si>
  <si>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</si>
  <si>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</si>
  <si>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</si>
  <si>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</si>
  <si>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</si>
  <si>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</si>
  <si>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</si>
  <si>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</si>
  <si>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</si>
  <si>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</si>
  <si>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</si>
  <si>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</si>
  <si>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</si>
  <si>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</si>
  <si>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</si>
  <si>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</si>
  <si>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</si>
  <si>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</si>
  <si>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</si>
  <si>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</si>
  <si>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</si>
  <si>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</si>
  <si>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</si>
  <si>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</si>
  <si>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</si>
  <si>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</si>
  <si>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</si>
  <si>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</si>
  <si>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</si>
  <si>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</si>
  <si>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</si>
  <si>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</si>
  <si>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</si>
  <si>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</si>
  <si>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</si>
  <si>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</si>
  <si>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</si>
  <si>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</si>
  <si>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</si>
  <si>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</si>
  <si>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</si>
  <si>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</si>
  <si>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</si>
  <si>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</si>
  <si>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</si>
  <si>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</si>
  <si>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</si>
  <si>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</si>
  <si>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</si>
  <si>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</si>
  <si>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</si>
  <si>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</si>
  <si>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</si>
  <si>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</si>
  <si>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</si>
  <si>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</si>
  <si>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</si>
  <si>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</si>
  <si>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</si>
  <si>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</si>
  <si>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</si>
  <si>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</si>
  <si>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</si>
  <si>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</si>
  <si>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</si>
  <si>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</si>
  <si>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</si>
  <si>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</si>
  <si>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</si>
  <si>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</si>
  <si>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</si>
  <si>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</si>
  <si>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</si>
  <si>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</si>
  <si>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</si>
  <si>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</si>
  <si>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</si>
  <si>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</si>
  <si>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</si>
  <si>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</si>
  <si>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</si>
  <si>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</si>
  <si>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</si>
  <si>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</si>
  <si>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</si>
  <si>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</si>
  <si>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</si>
  <si>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</si>
  <si>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</si>
  <si>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</si>
  <si>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</si>
  <si>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</si>
  <si>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</si>
  <si>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</si>
  <si>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</si>
  <si>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</si>
  <si>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</si>
  <si>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</si>
  <si>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</si>
  <si>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</si>
  <si>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</si>
  <si>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</si>
  <si>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</si>
  <si>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</si>
  <si>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</si>
  <si>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</si>
  <si>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</si>
  <si>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</si>
  <si>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</si>
  <si>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</si>
  <si>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</si>
  <si>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</si>
  <si>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</si>
  <si>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</si>
  <si>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</si>
  <si>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</si>
  <si>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</si>
  <si>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</si>
  <si>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</si>
  <si>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</si>
  <si>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</si>
  <si>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</si>
  <si>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</si>
  <si>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</si>
  <si>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</si>
  <si>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</si>
  <si>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</si>
  <si>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</si>
  <si>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</si>
  <si>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</si>
  <si>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</si>
  <si>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</si>
  <si>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</si>
  <si>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</si>
  <si>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</si>
  <si>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</si>
  <si>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</si>
  <si>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</si>
  <si>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</si>
  <si>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</si>
  <si>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</si>
  <si>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</si>
  <si>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</si>
  <si>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</si>
  <si>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</si>
  <si>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</si>
  <si>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</si>
  <si>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</si>
  <si>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</si>
  <si>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</si>
  <si>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</si>
  <si>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</si>
  <si>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</si>
  <si>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</si>
  <si>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</si>
  <si>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</si>
  <si>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</si>
  <si>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</si>
  <si>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</si>
  <si>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</si>
  <si>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</si>
  <si>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</si>
  <si>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</si>
  <si>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</si>
  <si>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</si>
  <si>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</si>
  <si>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</si>
  <si>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</si>
  <si>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</si>
  <si>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</si>
  <si>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</si>
  <si>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</si>
  <si>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</si>
  <si>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</si>
  <si>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</si>
  <si>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</si>
  <si>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</si>
  <si>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</si>
  <si>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</si>
  <si>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</si>
  <si>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</si>
  <si>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</si>
  <si>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</si>
  <si>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</si>
  <si>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</si>
  <si>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</si>
  <si>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</si>
  <si>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</si>
  <si>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</si>
  <si>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</si>
  <si>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</si>
  <si>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</si>
  <si>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</si>
  <si>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</si>
  <si>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</si>
  <si>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</si>
  <si>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</si>
  <si>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</si>
  <si>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</si>
  <si>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</si>
  <si>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</si>
  <si>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</si>
  <si>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</si>
  <si>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</si>
  <si>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</si>
  <si>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</si>
  <si>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</si>
  <si>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</si>
  <si>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</si>
  <si>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</si>
  <si>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</si>
  <si>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</si>
  <si>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</si>
  <si>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</si>
  <si>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</si>
  <si>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</si>
  <si>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</si>
  <si>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</si>
  <si>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</si>
  <si>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</si>
  <si>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</si>
  <si>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</si>
  <si>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</si>
  <si>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</si>
  <si>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</si>
  <si>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</si>
  <si>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</si>
  <si>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</si>
  <si>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</si>
  <si>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</si>
  <si>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</si>
  <si>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</si>
  <si>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</si>
  <si>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</si>
  <si>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</si>
  <si>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</si>
  <si>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</si>
  <si>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</si>
  <si>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</si>
  <si>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</si>
  <si>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</si>
  <si>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</si>
  <si>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</si>
  <si>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</si>
  <si>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</si>
  <si>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</si>
  <si>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</si>
  <si>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</si>
  <si>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</si>
  <si>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</si>
  <si>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</si>
  <si>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</si>
  <si>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</si>
  <si>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</si>
  <si>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</si>
  <si>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</si>
  <si>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</si>
  <si>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</si>
  <si>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</si>
  <si>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</si>
  <si>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</si>
  <si>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</si>
  <si>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</si>
  <si>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</si>
  <si>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</si>
  <si>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</si>
  <si>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</si>
  <si>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</si>
  <si>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</si>
  <si>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</si>
  <si>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</si>
  <si>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</si>
  <si>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</si>
  <si>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</si>
  <si>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</si>
  <si>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</si>
  <si>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</si>
  <si>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</si>
  <si>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</si>
  <si>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</si>
  <si>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</si>
  <si>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</si>
  <si>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</si>
  <si>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</si>
  <si>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</si>
  <si>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</si>
  <si>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</si>
  <si>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</si>
  <si>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</si>
  <si>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</si>
  <si>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</si>
  <si>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</si>
  <si>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</si>
  <si>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</si>
  <si>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</si>
  <si>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</si>
  <si>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</si>
  <si>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</si>
  <si>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</si>
  <si>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</si>
  <si>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</si>
  <si>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</si>
  <si>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</si>
  <si>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</si>
  <si>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</si>
  <si>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</si>
  <si>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</si>
  <si>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</si>
  <si>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</si>
  <si>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</si>
  <si>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</si>
  <si>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</si>
  <si>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</si>
  <si>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</si>
  <si>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</si>
  <si>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</si>
  <si>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</si>
  <si>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</si>
  <si>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</si>
  <si>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</si>
  <si>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</si>
  <si>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</si>
  <si>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</si>
  <si>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</si>
  <si>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</si>
  <si>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</si>
  <si>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</si>
  <si>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</si>
  <si>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</si>
  <si>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</si>
  <si>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</si>
  <si>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</si>
  <si>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</si>
  <si>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</si>
  <si>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</si>
  <si>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</si>
  <si>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</si>
  <si>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</si>
  <si>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</si>
  <si>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</si>
  <si>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</si>
  <si>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</si>
  <si>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</si>
  <si>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</si>
  <si>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</si>
  <si>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</si>
  <si>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</si>
  <si>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</si>
  <si>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</si>
  <si>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</si>
  <si>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</si>
  <si>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</si>
  <si>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</si>
  <si>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</si>
  <si>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</si>
  <si>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</si>
  <si>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</si>
  <si>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</si>
  <si>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</si>
  <si>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</si>
  <si>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</si>
  <si>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</si>
  <si>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</si>
  <si>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</si>
  <si>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</si>
  <si>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</si>
  <si>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</si>
  <si>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</si>
  <si>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</si>
  <si>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</si>
  <si>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</si>
  <si>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</si>
  <si>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</si>
  <si>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</si>
  <si>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</si>
  <si>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</si>
  <si>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</si>
  <si>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</si>
  <si>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</si>
  <si>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</si>
  <si>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</si>
  <si>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</si>
  <si>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</si>
  <si>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</si>
  <si>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</si>
  <si>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</si>
  <si>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</si>
  <si>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</si>
  <si>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</si>
  <si>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</si>
  <si>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</si>
  <si>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</si>
  <si>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</si>
  <si>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</si>
  <si>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</si>
  <si>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</si>
  <si>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</si>
  <si>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</si>
  <si>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</si>
  <si>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</si>
  <si>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</si>
  <si>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</si>
  <si>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</si>
  <si>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</si>
  <si>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</si>
  <si>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</si>
  <si>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</si>
  <si>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</si>
  <si>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</si>
  <si>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</si>
  <si>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</si>
  <si>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</si>
  <si>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</si>
  <si>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</si>
  <si>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</si>
  <si>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</si>
  <si>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</si>
  <si>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</si>
  <si>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</si>
  <si>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</si>
  <si>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</si>
  <si>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</si>
  <si>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</si>
  <si>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</si>
  <si>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</si>
  <si>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</si>
  <si>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</si>
  <si>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</si>
  <si>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</si>
  <si>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</si>
  <si>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</si>
  <si>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</si>
  <si>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</si>
  <si>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</si>
  <si>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</si>
  <si>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</si>
  <si>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</si>
  <si>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</si>
  <si>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</si>
  <si>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</si>
  <si>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</si>
  <si>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</si>
  <si>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</si>
  <si>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</si>
  <si>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</si>
  <si>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</si>
  <si>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</si>
  <si>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</si>
  <si>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</si>
  <si>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</si>
  <si>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</si>
  <si>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</si>
  <si>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</si>
  <si>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</si>
  <si>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</si>
  <si>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</si>
  <si>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</si>
  <si>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</si>
  <si>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</si>
  <si>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</si>
  <si>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</si>
  <si>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</si>
  <si>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</si>
  <si>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</si>
  <si>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</si>
  <si>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</si>
  <si>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</si>
  <si>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</si>
  <si>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</si>
  <si>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</si>
  <si>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</si>
  <si>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</si>
  <si>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</si>
  <si>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</si>
  <si>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</si>
  <si>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</si>
  <si>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</si>
  <si>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</si>
  <si>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</si>
  <si>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</si>
  <si>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</si>
  <si>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</si>
  <si>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</si>
  <si>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</si>
  <si>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</si>
  <si>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</si>
  <si>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</si>
  <si>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</si>
  <si>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</si>
  <si>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</si>
  <si>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</si>
  <si>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</si>
  <si>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</si>
  <si>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</si>
  <si>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</si>
  <si>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</si>
  <si>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</si>
  <si>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</si>
  <si>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</si>
  <si>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</si>
  <si>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</si>
  <si>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</si>
  <si>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</si>
  <si>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</si>
  <si>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</si>
  <si>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</si>
  <si>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</si>
  <si>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</si>
  <si>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</si>
  <si>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</si>
  <si>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</si>
  <si>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</si>
  <si>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</si>
  <si>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</si>
  <si>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</si>
  <si>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</si>
  <si>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</si>
  <si>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</si>
  <si>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</si>
  <si>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</si>
  <si>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</si>
  <si>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</si>
  <si>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</si>
  <si>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</si>
  <si>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</si>
  <si>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</si>
  <si>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</si>
  <si>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</si>
  <si>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</si>
  <si>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</si>
  <si>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</si>
  <si>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</si>
  <si>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</si>
  <si>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</si>
  <si>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</si>
  <si>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</si>
  <si>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</si>
  <si>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</si>
  <si>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</si>
  <si>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</si>
  <si>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</si>
  <si>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</si>
  <si>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</si>
  <si>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</si>
  <si>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</si>
  <si>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</si>
  <si>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</si>
  <si>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</si>
  <si>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</si>
  <si>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</si>
  <si>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</si>
  <si>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</si>
  <si>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</si>
  <si>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</si>
  <si>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</si>
  <si>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</si>
  <si>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</si>
  <si>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</si>
  <si>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</si>
  <si>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</si>
  <si>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</si>
  <si>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</si>
  <si>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</si>
  <si>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</si>
  <si>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</si>
  <si>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</si>
  <si>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</si>
  <si>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</si>
  <si>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</si>
  <si>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</si>
  <si>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</si>
  <si>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</si>
  <si>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</si>
  <si>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</si>
  <si>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</si>
  <si>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</si>
  <si>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</si>
  <si>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</si>
  <si>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</si>
  <si>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</si>
  <si>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</si>
  <si>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</si>
  <si>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</si>
  <si>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</si>
  <si>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</si>
  <si>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</si>
  <si>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</si>
  <si>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</si>
  <si>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</si>
  <si>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</si>
  <si>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</si>
  <si>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</si>
  <si>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</si>
  <si>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</si>
  <si>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</si>
  <si>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</si>
  <si>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</si>
  <si>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</si>
  <si>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</si>
  <si>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</si>
  <si>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</si>
  <si>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</si>
  <si>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</si>
  <si>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</si>
  <si>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</si>
  <si>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</si>
  <si>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</si>
  <si>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</si>
  <si>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</si>
  <si>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</si>
  <si>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</si>
  <si>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</si>
  <si>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</si>
  <si>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</si>
  <si>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</si>
  <si>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</si>
  <si>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</si>
  <si>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</si>
  <si>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</si>
  <si>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</si>
  <si>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</si>
  <si>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</si>
  <si>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</si>
  <si>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</si>
  <si>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</si>
  <si>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</si>
  <si>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</si>
  <si>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</si>
  <si>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</si>
  <si>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</si>
  <si>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</si>
  <si>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</si>
  <si>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</si>
  <si>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</si>
  <si>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</si>
  <si>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</si>
  <si>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</si>
  <si>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</si>
  <si>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</si>
  <si>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</si>
  <si>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</si>
  <si>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</si>
  <si>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</si>
  <si>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</si>
  <si>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</si>
  <si>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</si>
  <si>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</si>
  <si>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</si>
  <si>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</si>
  <si>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</si>
  <si>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</si>
  <si>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</si>
  <si>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</si>
  <si>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</si>
  <si>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</si>
  <si>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</si>
  <si>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</si>
  <si>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</si>
  <si>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</si>
  <si>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</si>
  <si>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</si>
  <si>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</si>
  <si>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</si>
  <si>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</si>
  <si>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</si>
  <si>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</si>
  <si>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</si>
  <si>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</si>
  <si>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</si>
  <si>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</si>
  <si>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</si>
  <si>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</si>
  <si>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</si>
  <si>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</si>
  <si>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</si>
  <si>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</si>
  <si>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</si>
  <si>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</si>
  <si>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</si>
  <si>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</si>
  <si>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</si>
  <si>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</si>
  <si>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</si>
  <si>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</si>
  <si>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</si>
  <si>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</si>
  <si>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</si>
  <si>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</si>
  <si>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</si>
  <si>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</si>
  <si>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</si>
  <si>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</si>
  <si>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</si>
  <si>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</si>
  <si>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</si>
  <si>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</si>
  <si>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</si>
  <si>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</si>
  <si>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</si>
  <si>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</si>
  <si>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</si>
  <si>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</si>
  <si>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</si>
  <si>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</si>
  <si>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</si>
  <si>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</si>
  <si>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</si>
  <si>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</si>
  <si>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</si>
  <si>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</si>
  <si>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</si>
  <si>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</si>
  <si>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</si>
  <si>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</si>
  <si>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</si>
  <si>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</si>
  <si>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</si>
  <si>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</si>
  <si>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</si>
  <si>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</si>
  <si>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</si>
  <si>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</si>
  <si>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</si>
  <si>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</si>
  <si>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</si>
  <si>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</si>
  <si>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</si>
  <si>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</si>
  <si>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</si>
  <si>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</si>
  <si>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</si>
  <si>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</si>
  <si>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</si>
  <si>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</si>
  <si>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</si>
  <si>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</si>
  <si>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</si>
  <si>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</si>
  <si>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</si>
  <si>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</si>
  <si>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</si>
  <si>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</si>
  <si>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</si>
  <si>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</si>
  <si>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</si>
  <si>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</si>
  <si>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</si>
  <si>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</si>
  <si>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</si>
  <si>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</si>
  <si>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</si>
  <si>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</si>
  <si>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</si>
  <si>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</si>
  <si>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</si>
  <si>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</si>
  <si>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</si>
  <si>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</si>
  <si>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</si>
  <si>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</si>
  <si>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</si>
  <si>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</si>
  <si>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</si>
  <si>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</si>
  <si>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</si>
  <si>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</si>
  <si>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</si>
  <si>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</si>
  <si>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</si>
  <si>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</si>
  <si>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</si>
  <si>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</si>
  <si>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</si>
  <si>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</si>
  <si>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</si>
  <si>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</si>
  <si>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</si>
  <si>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</si>
  <si>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</si>
  <si>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</si>
  <si>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</si>
  <si>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</si>
  <si>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</si>
  <si>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</si>
  <si>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</si>
  <si>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</si>
  <si>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</si>
  <si>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</si>
  <si>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</si>
  <si>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</si>
  <si>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</si>
  <si>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</si>
  <si>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</si>
  <si>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</si>
  <si>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</si>
  <si>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</si>
  <si>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</si>
  <si>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</si>
  <si>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</si>
  <si>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</si>
  <si>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</si>
  <si>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</si>
  <si>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</si>
  <si>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</si>
  <si>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</si>
  <si>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</si>
  <si>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</si>
  <si>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</si>
  <si>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</si>
  <si>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</si>
  <si>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</si>
  <si>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</si>
  <si>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</si>
  <si>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</si>
  <si>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</si>
  <si>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</si>
  <si>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</si>
  <si>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</si>
  <si>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</si>
  <si>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</si>
  <si>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</si>
  <si>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</si>
  <si>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</si>
  <si>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</si>
  <si>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</si>
  <si>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</si>
  <si>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</si>
  <si>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</si>
  <si>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</si>
  <si>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</si>
  <si>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</si>
  <si>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</si>
  <si>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</si>
  <si>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</si>
  <si>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</si>
  <si>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</si>
  <si>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</si>
  <si>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</si>
  <si>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</si>
  <si>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</si>
  <si>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</si>
  <si>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</si>
  <si>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</si>
  <si>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</si>
  <si>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</si>
  <si>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</si>
  <si>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</si>
  <si>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</si>
  <si>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</si>
  <si>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</si>
  <si>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</si>
  <si>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</si>
  <si>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</si>
  <si>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</si>
  <si>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</si>
  <si>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</si>
  <si>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</si>
  <si>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</si>
  <si>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</si>
  <si>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</si>
  <si>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</si>
  <si>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</si>
  <si>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</si>
  <si>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</si>
  <si>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</si>
  <si>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</si>
  <si>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</si>
  <si>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</si>
  <si>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</si>
  <si>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</si>
  <si>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</si>
  <si>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</si>
  <si>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</si>
  <si>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</si>
  <si>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</si>
  <si>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</si>
  <si>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</si>
  <si>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</si>
  <si>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</si>
  <si>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</si>
  <si>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</si>
  <si>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</si>
  <si>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</si>
  <si>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</si>
  <si>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</si>
  <si>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</si>
  <si>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</si>
  <si>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</si>
  <si>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</si>
  <si>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</si>
  <si>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</si>
  <si>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</si>
  <si>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</si>
  <si>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</si>
  <si>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</si>
  <si>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</si>
  <si>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</si>
  <si>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</si>
  <si>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</si>
  <si>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</si>
  <si>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</si>
  <si>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</si>
  <si>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</si>
  <si>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</si>
  <si>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</si>
  <si>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</si>
  <si>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</si>
  <si>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</si>
  <si>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</si>
  <si>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</si>
  <si>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</si>
  <si>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</si>
  <si>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</si>
  <si>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</si>
  <si>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</si>
  <si>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</si>
  <si>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</si>
  <si>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</si>
  <si>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</si>
  <si>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</si>
  <si>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</si>
  <si>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</si>
  <si>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</si>
  <si>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</si>
  <si>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</si>
  <si>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</si>
  <si>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</si>
  <si>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</si>
  <si>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</si>
  <si>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</si>
  <si>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</si>
  <si>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</si>
  <si>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</si>
  <si>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</si>
  <si>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</si>
  <si>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</si>
  <si>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</si>
  <si>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</si>
  <si>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</si>
  <si>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</si>
  <si>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</si>
  <si>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</si>
  <si>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</si>
  <si>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</si>
  <si>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</si>
  <si>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</si>
  <si>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</si>
  <si>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</si>
  <si>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</si>
  <si>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</si>
  <si>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</si>
  <si>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</si>
  <si>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</si>
  <si>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</si>
  <si>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</si>
  <si>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</si>
  <si>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</si>
  <si>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</si>
  <si>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</si>
  <si>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</si>
  <si>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</si>
  <si>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</si>
  <si>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</si>
  <si>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</si>
  <si>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</si>
  <si>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</si>
  <si>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</si>
  <si>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</si>
  <si>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</si>
  <si>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</si>
  <si>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</si>
  <si>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</si>
  <si>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</si>
  <si>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</si>
  <si>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</si>
  <si>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</si>
  <si>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</si>
  <si>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</si>
  <si>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</si>
  <si>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</si>
  <si>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</si>
  <si>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</si>
  <si>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</si>
  <si>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</si>
  <si>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</si>
  <si>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</si>
  <si>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</si>
  <si>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</si>
  <si>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</si>
  <si>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</si>
  <si>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</si>
  <si>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</si>
  <si>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</si>
  <si>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</si>
  <si>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</si>
  <si>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</si>
  <si>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</si>
  <si>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</si>
  <si>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</si>
  <si>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</si>
  <si>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</si>
  <si>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</si>
  <si>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</si>
  <si>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</si>
  <si>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</si>
  <si>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</si>
  <si>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</si>
  <si>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</si>
  <si>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</si>
  <si>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</si>
  <si>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</si>
  <si>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</si>
  <si>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</si>
  <si>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</si>
  <si>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</si>
  <si>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</si>
  <si>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</si>
  <si>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</si>
  <si>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</si>
  <si>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</si>
  <si>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</si>
  <si>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</si>
  <si>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</si>
  <si>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</si>
  <si>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</si>
  <si>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</si>
  <si>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</si>
  <si>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</si>
  <si>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</si>
  <si>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</si>
  <si>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</si>
  <si>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</si>
  <si>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</si>
  <si>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</si>
  <si>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</si>
  <si>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</si>
  <si>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</si>
  <si>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</si>
  <si>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</si>
  <si>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</si>
  <si>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</si>
  <si>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</si>
  <si>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</si>
  <si>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</si>
  <si>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</si>
  <si>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</si>
  <si>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</si>
  <si>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</si>
  <si>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</si>
  <si>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</si>
  <si>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</si>
  <si>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</si>
  <si>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</si>
  <si>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</si>
  <si>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</si>
  <si>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</si>
  <si>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</si>
  <si>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</si>
  <si>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</si>
  <si>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</si>
  <si>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</si>
  <si>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</si>
  <si>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</si>
  <si>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</si>
  <si>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</si>
  <si>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</si>
  <si>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</si>
  <si>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</si>
  <si>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</si>
  <si>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</si>
  <si>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</si>
  <si>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</si>
  <si>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</si>
  <si>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</si>
  <si>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</si>
  <si>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</si>
  <si>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</si>
  <si>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</si>
  <si>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</si>
  <si>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</si>
  <si>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</si>
  <si>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</si>
  <si>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</si>
  <si>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</si>
  <si>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</si>
  <si>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</si>
  <si>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</si>
  <si>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</si>
  <si>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</si>
  <si>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</si>
  <si>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</si>
  <si>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</si>
  <si>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</si>
  <si>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</si>
  <si>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</si>
  <si>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</si>
  <si>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</si>
  <si>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</si>
  <si>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</si>
  <si>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</si>
  <si>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</si>
  <si>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</si>
  <si>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</si>
  <si>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</si>
  <si>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</si>
  <si>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</si>
  <si>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</si>
  <si>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</si>
  <si>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</si>
  <si>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</si>
  <si>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</si>
  <si>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</si>
  <si>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</si>
  <si>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</si>
  <si>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</si>
  <si>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</si>
  <si>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</si>
  <si>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</si>
  <si>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</si>
  <si>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</si>
  <si>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</si>
  <si>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</si>
  <si>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</si>
  <si>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</si>
  <si>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</si>
  <si>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</si>
  <si>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</si>
  <si>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</si>
  <si>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</si>
  <si>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</si>
  <si>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</si>
  <si>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</si>
  <si>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</si>
  <si>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</si>
  <si>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</si>
  <si>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</si>
  <si>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</si>
  <si>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</si>
  <si>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</si>
  <si>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</si>
  <si>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</si>
  <si>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</si>
  <si>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</si>
  <si>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</si>
  <si>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</si>
  <si>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</si>
  <si>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</si>
  <si>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</si>
  <si>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</si>
  <si>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</si>
  <si>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</si>
  <si>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</si>
  <si>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</si>
  <si>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</si>
  <si>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</si>
  <si>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</si>
  <si>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</si>
  <si>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</si>
  <si>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</si>
  <si>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</si>
  <si>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</si>
  <si>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</si>
  <si>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</si>
  <si>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</si>
  <si>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</si>
  <si>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</si>
  <si>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</si>
  <si>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</si>
  <si>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</si>
  <si>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</si>
  <si>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</si>
  <si>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</si>
  <si>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</si>
  <si>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</si>
  <si>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</si>
  <si>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</si>
  <si>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</si>
  <si>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</si>
  <si>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</si>
  <si>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</si>
  <si>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</si>
  <si>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</si>
  <si>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</si>
  <si>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</si>
  <si>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</si>
  <si>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</si>
  <si>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</si>
  <si>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</si>
  <si>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</si>
  <si>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</si>
  <si>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</si>
  <si>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</si>
  <si>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</si>
  <si>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</si>
  <si>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</si>
  <si>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</si>
  <si>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</si>
  <si>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</si>
  <si>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</si>
  <si>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</si>
  <si>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</si>
  <si>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</si>
  <si>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</si>
  <si>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</si>
  <si>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</si>
  <si>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</si>
  <si>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</si>
  <si>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</si>
  <si>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</si>
  <si>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</si>
  <si>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</si>
  <si>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</si>
  <si>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</si>
  <si>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</si>
  <si>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</si>
  <si>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</si>
  <si>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</si>
  <si>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</si>
  <si>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</si>
  <si>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</si>
  <si>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</si>
  <si>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</si>
  <si>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</si>
  <si>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</si>
  <si>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</si>
  <si>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</si>
  <si>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</si>
  <si>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</si>
  <si>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</si>
  <si>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</si>
  <si>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</si>
  <si>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</si>
  <si>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</si>
  <si>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</si>
  <si>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</si>
  <si>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</si>
  <si>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</si>
  <si>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</si>
  <si>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</si>
  <si>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</si>
  <si>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</si>
  <si>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</si>
  <si>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</si>
  <si>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</si>
  <si>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</si>
  <si>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</si>
  <si>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</si>
  <si>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</si>
  <si>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</si>
  <si>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</si>
  <si>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</si>
  <si>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</si>
  <si>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</si>
  <si>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</si>
  <si>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</si>
  <si>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</si>
  <si>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</si>
  <si>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</si>
  <si>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</si>
  <si>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</si>
  <si>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</si>
  <si>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</si>
  <si>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</si>
  <si>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</si>
  <si>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</si>
  <si>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</si>
  <si>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</si>
  <si>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</si>
  <si>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</si>
  <si>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</si>
  <si>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</si>
  <si>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</si>
  <si>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</si>
  <si>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</si>
  <si>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</si>
  <si>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</si>
  <si>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</si>
  <si>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</si>
  <si>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</si>
  <si>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</si>
  <si>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</si>
  <si>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</si>
  <si>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</si>
  <si>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</si>
  <si>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</si>
  <si>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</si>
  <si>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</si>
  <si>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</si>
  <si>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</si>
  <si>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</si>
  <si>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</si>
  <si>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</si>
  <si>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</si>
  <si>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</si>
  <si>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</si>
  <si>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</si>
  <si>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</si>
  <si>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</si>
  <si>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</si>
  <si>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</si>
  <si>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</si>
  <si>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</si>
  <si>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</si>
  <si>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</si>
  <si>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</si>
  <si>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</si>
  <si>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</si>
  <si>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</si>
  <si>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</si>
  <si>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</si>
  <si>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</si>
  <si>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</si>
  <si>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</si>
  <si>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</si>
  <si>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</si>
  <si>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</si>
  <si>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</si>
  <si>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</si>
  <si>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</si>
  <si>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</si>
  <si>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</si>
  <si>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</si>
  <si>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</si>
  <si>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</si>
  <si>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</si>
  <si>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</si>
  <si>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</si>
  <si>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</si>
  <si>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</si>
  <si>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</si>
  <si>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</si>
  <si>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</si>
  <si>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</si>
  <si>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</si>
  <si>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</si>
  <si>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</si>
  <si>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</si>
  <si>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</si>
  <si>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</si>
  <si>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</si>
  <si>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</si>
  <si>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</si>
  <si>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</si>
  <si>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</si>
  <si>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</si>
  <si>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</si>
  <si>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</si>
  <si>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</si>
  <si>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</si>
  <si>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</si>
  <si>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</si>
  <si>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</si>
  <si>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</si>
  <si>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</si>
  <si>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</si>
  <si>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</si>
  <si>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</si>
  <si>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</si>
  <si>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</si>
  <si>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</si>
  <si>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</si>
  <si>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</si>
  <si>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</si>
  <si>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</si>
  <si>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</si>
  <si>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</si>
  <si>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</si>
  <si>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</si>
  <si>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</si>
  <si>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</si>
  <si>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</si>
  <si>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</si>
  <si>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</si>
  <si>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</si>
  <si>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</si>
  <si>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</si>
  <si>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</si>
  <si>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</si>
  <si>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</si>
  <si>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</si>
  <si>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</si>
  <si>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</si>
  <si>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</si>
  <si>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</si>
  <si>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</si>
  <si>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</si>
  <si>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</si>
  <si>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</si>
  <si>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</si>
  <si>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</si>
  <si>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</si>
  <si>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</si>
  <si>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</si>
  <si>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</si>
  <si>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</si>
  <si>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</si>
  <si>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</si>
  <si>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</si>
  <si>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</si>
  <si>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</si>
  <si>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</si>
  <si>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</si>
  <si>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</si>
  <si>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</si>
  <si>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</si>
  <si>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</si>
  <si>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</si>
  <si>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</si>
  <si>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</si>
  <si>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</si>
  <si>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</si>
  <si>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</si>
  <si>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</si>
  <si>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</si>
  <si>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</si>
  <si>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</si>
  <si>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</si>
  <si>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</si>
  <si>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</si>
  <si>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</si>
  <si>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</si>
  <si>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</si>
  <si>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</si>
  <si>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</si>
  <si>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</si>
  <si>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</si>
  <si>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</si>
  <si>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</si>
  <si>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</si>
  <si>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</si>
  <si>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</si>
  <si>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</si>
  <si>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</si>
  <si>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</si>
  <si>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</si>
  <si>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</si>
  <si>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</si>
  <si>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</si>
  <si>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</si>
  <si>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</si>
  <si>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</si>
  <si>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</si>
  <si>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</si>
  <si>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</si>
  <si>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</si>
  <si>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</si>
  <si>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</si>
  <si>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</si>
  <si>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</si>
  <si>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</si>
  <si>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</si>
  <si>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</si>
  <si>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</si>
  <si>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</si>
  <si>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</si>
  <si>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</si>
  <si>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</si>
  <si>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</si>
  <si>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</si>
  <si>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</si>
  <si>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</si>
  <si>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</si>
  <si>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</si>
  <si>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</si>
  <si>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</si>
  <si>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</si>
  <si>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</si>
  <si>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</si>
  <si>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</si>
  <si>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</si>
  <si>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</si>
  <si>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</si>
  <si>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</si>
  <si>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</si>
  <si>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</si>
  <si>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</si>
  <si>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</si>
  <si>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</si>
  <si>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</si>
  <si>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</si>
  <si>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</si>
  <si>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</si>
  <si>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</si>
  <si>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</si>
  <si>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</si>
  <si>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</si>
  <si>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</si>
  <si>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</si>
  <si>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</si>
  <si>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</si>
  <si>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</si>
  <si>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</si>
  <si>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</si>
  <si>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</si>
  <si>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</si>
  <si>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</si>
  <si>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</si>
  <si>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</si>
  <si>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</si>
  <si>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</si>
  <si>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</si>
  <si>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</si>
  <si>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</si>
  <si>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</si>
  <si>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</si>
  <si>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</si>
  <si>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</si>
  <si>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</si>
  <si>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</si>
  <si>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</si>
  <si>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</si>
  <si>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</si>
  <si>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</si>
  <si>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</si>
  <si>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</si>
  <si>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</si>
  <si>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</si>
  <si>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</si>
  <si>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</si>
  <si>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</si>
  <si>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</si>
  <si>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</si>
  <si>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</si>
  <si>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</si>
  <si>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</si>
  <si>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</si>
  <si>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</si>
  <si>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</si>
  <si>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</si>
  <si>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</si>
  <si>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</si>
  <si>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</si>
  <si>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</si>
  <si>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</si>
  <si>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</si>
  <si>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</si>
  <si>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</si>
  <si>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</si>
  <si>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</si>
  <si>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</si>
  <si>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</si>
  <si>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</si>
  <si>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</si>
  <si>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</si>
  <si>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</si>
  <si>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</si>
  <si>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</si>
  <si>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</si>
  <si>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</si>
  <si>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</si>
  <si>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</si>
  <si>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</si>
  <si>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</si>
  <si>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</si>
  <si>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</si>
  <si>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</si>
  <si>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</si>
  <si>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</si>
  <si>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</si>
  <si>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</si>
  <si>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</si>
  <si>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</si>
  <si>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</si>
  <si>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</si>
  <si>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</si>
  <si>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</si>
  <si>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</si>
  <si>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</si>
  <si>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</si>
  <si>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</si>
  <si>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</si>
  <si>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</si>
  <si>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</si>
  <si>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</si>
  <si>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</si>
  <si>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</si>
  <si>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</si>
  <si>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</si>
  <si>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</si>
  <si>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</si>
  <si>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</si>
  <si>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</si>
  <si>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</si>
  <si>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</si>
  <si>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</si>
  <si>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</si>
  <si>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</si>
  <si>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</si>
  <si>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</si>
  <si>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</si>
  <si>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</si>
  <si>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</si>
  <si>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</si>
  <si>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</si>
  <si>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</si>
  <si>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</si>
  <si>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</si>
  <si>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</si>
  <si>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</si>
  <si>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</si>
  <si>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</si>
  <si>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</si>
  <si>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</si>
  <si>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</si>
  <si>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</si>
  <si>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</si>
  <si>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</si>
  <si>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</si>
  <si>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</si>
  <si>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</si>
  <si>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</si>
  <si>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</si>
  <si>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</si>
  <si>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</si>
  <si>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</si>
  <si>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</si>
  <si>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</si>
  <si>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</si>
  <si>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</si>
  <si>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</si>
  <si>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</si>
  <si>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</si>
  <si>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</si>
  <si>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</si>
  <si>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</si>
  <si>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</si>
  <si>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</si>
  <si>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</si>
  <si>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</si>
  <si>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</si>
  <si>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</si>
  <si>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</si>
  <si>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</si>
  <si>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</si>
  <si>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</si>
  <si>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</si>
  <si>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</si>
  <si>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</si>
  <si>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</si>
  <si>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</si>
  <si>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</si>
  <si>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</si>
  <si>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</si>
  <si>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</si>
  <si>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</si>
  <si>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</si>
  <si>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</si>
  <si>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</si>
  <si>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</si>
  <si>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</si>
  <si>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</si>
  <si>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</si>
  <si>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</si>
  <si>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</si>
  <si>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</si>
  <si>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</si>
  <si>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</si>
  <si>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</si>
  <si>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</si>
  <si>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</si>
  <si>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</si>
  <si>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</si>
  <si>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</si>
  <si>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</si>
  <si>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</si>
  <si>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</si>
  <si>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</si>
  <si>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</si>
  <si>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</si>
  <si>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</si>
  <si>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</si>
  <si>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</si>
  <si>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</si>
  <si>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</si>
  <si>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</si>
  <si>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</si>
  <si>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</si>
  <si>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</si>
  <si>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</si>
  <si>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</si>
  <si>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</si>
  <si>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</si>
  <si>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</si>
  <si>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</si>
  <si>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</si>
  <si>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</si>
  <si>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</si>
  <si>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</si>
  <si>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</si>
  <si>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</si>
  <si>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</si>
  <si>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</si>
  <si>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</si>
  <si>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</si>
  <si>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</si>
  <si>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</si>
  <si>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</si>
  <si>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</si>
  <si>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</si>
  <si>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</si>
  <si>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</si>
  <si>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</si>
  <si>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</si>
  <si>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</si>
  <si>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</si>
  <si>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</si>
  <si>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</si>
  <si>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</si>
  <si>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</si>
  <si>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</si>
  <si>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</si>
  <si>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</si>
  <si>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</si>
  <si>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</si>
  <si>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</si>
  <si>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</si>
  <si>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</si>
  <si>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</si>
  <si>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</si>
  <si>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</si>
  <si>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</si>
  <si>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</si>
  <si>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</si>
  <si>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</si>
  <si>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</si>
  <si>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</si>
  <si>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</si>
  <si>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</si>
  <si>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</si>
  <si>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</si>
  <si>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</si>
  <si>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</si>
  <si>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</si>
  <si>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</si>
  <si>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</si>
  <si>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</si>
  <si>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</si>
  <si>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</si>
  <si>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</si>
  <si>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</si>
  <si>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</si>
  <si>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</si>
  <si>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</si>
  <si>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</si>
  <si>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</si>
  <si>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</si>
  <si>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</si>
  <si>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</si>
  <si>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</si>
  <si>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</si>
  <si>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</si>
  <si>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</si>
  <si>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</si>
  <si>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</si>
  <si>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</si>
  <si>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</si>
  <si>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</si>
  <si>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</si>
  <si>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</si>
  <si>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</si>
  <si>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</si>
  <si>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</si>
  <si>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</si>
  <si>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</si>
  <si>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</si>
  <si>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</si>
  <si>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</si>
  <si>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</si>
  <si>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</si>
  <si>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</si>
  <si>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</si>
  <si>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</si>
  <si>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</si>
  <si>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</si>
  <si>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</si>
  <si>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</si>
  <si>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</si>
  <si>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</si>
  <si>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</si>
  <si>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</si>
  <si>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</si>
  <si>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</si>
  <si>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</si>
  <si>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</si>
  <si>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</si>
  <si>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</si>
  <si>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</si>
  <si>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</si>
  <si>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</si>
  <si>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</si>
  <si>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</si>
  <si>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</si>
  <si>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</si>
  <si>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</si>
  <si>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</si>
  <si>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</si>
  <si>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</si>
  <si>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</si>
  <si>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</si>
  <si>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</si>
  <si>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</si>
  <si>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</si>
  <si>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</si>
  <si>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</si>
  <si>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</si>
  <si>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</si>
  <si>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</si>
  <si>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</si>
  <si>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</si>
  <si>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</si>
  <si>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</si>
  <si>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</si>
  <si>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</si>
  <si>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</si>
  <si>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</si>
  <si>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</si>
  <si>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</si>
  <si>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</si>
  <si>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</si>
  <si>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</si>
  <si>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</si>
  <si>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</si>
  <si>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</si>
  <si>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</si>
  <si>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</si>
  <si>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</si>
  <si>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</si>
  <si>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</si>
  <si>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</si>
  <si>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</si>
  <si>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</si>
  <si>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</si>
  <si>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</si>
  <si>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</si>
  <si>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</si>
  <si>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</si>
  <si>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</si>
  <si>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</si>
  <si>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</si>
  <si>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</si>
  <si>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</si>
  <si>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</si>
  <si>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</si>
  <si>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</si>
  <si>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</si>
  <si>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</si>
  <si>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</si>
  <si>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</si>
  <si>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</si>
  <si>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</si>
  <si>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</si>
  <si>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</si>
  <si>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</si>
  <si>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</si>
  <si>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</si>
  <si>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</si>
  <si>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</si>
  <si>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</si>
  <si>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</si>
  <si>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</si>
  <si>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</si>
  <si>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</si>
  <si>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</si>
  <si>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</si>
  <si>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</si>
  <si>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</si>
  <si>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</si>
  <si>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</si>
  <si>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</si>
  <si>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</si>
  <si>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</si>
  <si>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</si>
  <si>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</si>
  <si>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</si>
  <si>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</si>
  <si>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</si>
  <si>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</si>
  <si>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</si>
  <si>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</si>
  <si>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</si>
  <si>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</si>
  <si>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</si>
  <si>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</si>
  <si>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</si>
  <si>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</si>
  <si>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</si>
  <si>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</si>
  <si>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</si>
  <si>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</si>
  <si>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</si>
  <si>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</si>
  <si>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</si>
  <si>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</si>
  <si>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</si>
  <si>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</si>
  <si>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</si>
  <si>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</si>
  <si>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</si>
  <si>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</si>
  <si>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</si>
  <si>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</si>
  <si>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</si>
  <si>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</si>
  <si>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</si>
  <si>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</si>
  <si>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</si>
  <si>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</si>
  <si>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</si>
  <si>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</si>
  <si>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</si>
  <si>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</si>
  <si>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</si>
  <si>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</si>
  <si>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</si>
  <si>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</si>
  <si>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</si>
  <si>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</si>
  <si>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</si>
  <si>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</si>
  <si>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</si>
  <si>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</si>
  <si>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</si>
  <si>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</si>
  <si>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</si>
  <si>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</si>
  <si>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</si>
  <si>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</si>
  <si>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</si>
  <si>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</si>
  <si>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</si>
  <si>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</si>
  <si>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</si>
  <si>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</si>
  <si>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</si>
  <si>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</si>
  <si>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</si>
  <si>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</si>
  <si>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</si>
  <si>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</si>
  <si>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</si>
  <si>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</si>
  <si>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</si>
  <si>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</si>
  <si>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</si>
  <si>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</si>
  <si>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</si>
  <si>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</si>
  <si>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</si>
  <si>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</si>
  <si>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</si>
  <si>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</si>
  <si>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</si>
  <si>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</si>
  <si>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</si>
  <si>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</si>
  <si>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</si>
  <si>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</si>
  <si>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</si>
  <si>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</si>
  <si>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</si>
  <si>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</si>
  <si>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</si>
  <si>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</si>
  <si>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</si>
  <si>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</si>
  <si>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</si>
  <si>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</si>
  <si>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</si>
  <si>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</si>
  <si>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</si>
  <si>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</si>
  <si>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</si>
  <si>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</si>
  <si>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</si>
  <si>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</si>
  <si>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</si>
  <si>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</si>
  <si>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</si>
  <si>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</si>
  <si>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</si>
  <si>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</si>
  <si>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</si>
  <si>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</si>
  <si>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</si>
  <si>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</si>
  <si>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</si>
  <si>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</si>
  <si>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</si>
  <si>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</si>
  <si>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</si>
  <si>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</si>
  <si>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</si>
  <si>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</si>
  <si>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</si>
  <si>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</si>
  <si>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</si>
  <si>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</si>
  <si>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</si>
  <si>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</si>
  <si>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</si>
  <si>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</si>
  <si>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</si>
  <si>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</si>
  <si>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</si>
  <si>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</si>
  <si>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</si>
  <si>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</si>
  <si>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</si>
  <si>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</si>
  <si>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</si>
  <si>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</si>
  <si>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</si>
  <si>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</si>
  <si>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</si>
  <si>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</si>
  <si>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</si>
  <si>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</si>
  <si>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</si>
  <si>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</si>
  <si>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</si>
  <si>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</si>
  <si>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</si>
  <si>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</si>
  <si>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</si>
  <si>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</si>
  <si>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</si>
  <si>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</si>
  <si>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</si>
  <si>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</si>
  <si>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</si>
  <si>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</si>
  <si>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</si>
  <si>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</si>
  <si>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</si>
  <si>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</si>
  <si>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</si>
  <si>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</si>
  <si>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</si>
  <si>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</si>
  <si>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</si>
  <si>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</si>
  <si>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</si>
  <si>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</si>
  <si>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</si>
  <si>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</si>
  <si>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</si>
  <si>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</si>
  <si>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</si>
  <si>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</si>
  <si>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</si>
  <si>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</si>
  <si>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</si>
  <si>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</si>
  <si>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</si>
  <si>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</si>
  <si>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</si>
  <si>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</si>
  <si>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</si>
  <si>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</si>
  <si>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</si>
  <si>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</si>
  <si>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</si>
  <si>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</si>
  <si>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</si>
  <si>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</si>
  <si>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</si>
  <si>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</si>
  <si>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</si>
  <si>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</si>
  <si>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</si>
  <si>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</si>
  <si>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</si>
  <si>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</si>
  <si>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</si>
  <si>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</si>
  <si>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</si>
  <si>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</si>
  <si>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</si>
  <si>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</si>
  <si>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</si>
  <si>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</si>
  <si>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</si>
  <si>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</si>
  <si>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</si>
  <si>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</si>
  <si>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</si>
  <si>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</si>
  <si>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</si>
  <si>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</si>
  <si>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</si>
  <si>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</si>
  <si>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</si>
  <si>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</si>
  <si>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</si>
  <si>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</si>
  <si>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</si>
  <si>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</si>
  <si>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</si>
  <si>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</si>
  <si>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</si>
  <si>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</si>
  <si>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</si>
  <si>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</si>
  <si>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</si>
  <si>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</si>
  <si>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</si>
  <si>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</si>
  <si>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</si>
  <si>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</si>
  <si>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</si>
  <si>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</si>
  <si>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</si>
  <si>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</si>
  <si>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</si>
  <si>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</si>
  <si>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</si>
  <si>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</si>
  <si>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</si>
  <si>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</si>
  <si>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</si>
  <si>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</si>
  <si>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</si>
  <si>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</si>
  <si>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</si>
  <si>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</si>
  <si>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</si>
  <si>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</si>
  <si>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</si>
  <si>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</si>
  <si>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</si>
  <si>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</si>
  <si>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</si>
  <si>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</si>
  <si>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</si>
  <si>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</si>
  <si>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</si>
  <si>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</si>
  <si>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</si>
  <si>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</si>
  <si>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</si>
  <si>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</si>
  <si>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</si>
  <si>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</si>
  <si>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</si>
  <si>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</si>
  <si>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</si>
  <si>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</si>
  <si>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</si>
  <si>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</si>
  <si>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</si>
  <si>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</si>
  <si>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</si>
  <si>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</si>
  <si>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</si>
  <si>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</si>
  <si>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</si>
  <si>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</si>
  <si>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</si>
  <si>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</si>
  <si>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</si>
  <si>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</si>
  <si>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</si>
  <si>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</si>
  <si>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</si>
  <si>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</si>
  <si>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</si>
  <si>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</si>
  <si>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</si>
  <si>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</si>
  <si>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</si>
  <si>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</si>
  <si>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</si>
  <si>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</si>
  <si>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</si>
  <si>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</si>
  <si>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</si>
  <si>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</si>
  <si>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</si>
  <si>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</si>
  <si>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</si>
  <si>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</si>
  <si>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</si>
  <si>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</si>
  <si>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</si>
  <si>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</si>
  <si>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</si>
  <si>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</si>
  <si>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</si>
  <si>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</si>
  <si>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</si>
  <si>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</si>
  <si>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</si>
  <si>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</si>
  <si>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</si>
  <si>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</si>
  <si>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</si>
  <si>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</si>
  <si>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</si>
  <si>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</si>
  <si>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</si>
  <si>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</si>
  <si>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</si>
  <si>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</si>
  <si>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</si>
  <si>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</si>
  <si>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</si>
  <si>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</si>
  <si>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</si>
  <si>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</si>
  <si>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</si>
  <si>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</si>
  <si>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</si>
  <si>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</si>
  <si>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</si>
  <si>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</si>
  <si>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</si>
  <si>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</si>
  <si>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</si>
  <si>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</si>
  <si>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</si>
  <si>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</si>
  <si>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</si>
  <si>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</si>
  <si>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</si>
  <si>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</si>
  <si>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</si>
  <si>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</si>
  <si>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</si>
  <si>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</si>
  <si>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</si>
  <si>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</si>
  <si>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</si>
  <si>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</si>
  <si>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</si>
  <si>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</si>
  <si>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</si>
  <si>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</si>
  <si>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</si>
  <si>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</si>
  <si>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</si>
  <si>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</si>
  <si>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</si>
  <si>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</si>
  <si>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</si>
  <si>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</si>
  <si>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</si>
  <si>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</si>
  <si>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</si>
  <si>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</si>
  <si>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</si>
  <si>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</si>
  <si>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</si>
  <si>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</si>
  <si>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</si>
  <si>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</si>
  <si>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</si>
  <si>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</si>
  <si>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</si>
  <si>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</si>
  <si>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</si>
  <si>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</si>
  <si>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</si>
  <si>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</si>
  <si>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</si>
  <si>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</si>
  <si>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</si>
  <si>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</si>
  <si>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</si>
  <si>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</si>
  <si>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</si>
  <si>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</si>
  <si>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</si>
  <si>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</si>
  <si>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</si>
  <si>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</si>
  <si>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</si>
  <si>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</si>
  <si>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</si>
  <si>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</si>
  <si>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</si>
  <si>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</si>
  <si>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</si>
  <si>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</si>
  <si>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</si>
  <si>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</si>
  <si>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</si>
  <si>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</si>
  <si>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</si>
  <si>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</si>
  <si>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</si>
  <si>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</si>
  <si>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</si>
  <si>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</si>
  <si>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</si>
  <si>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</si>
  <si>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</si>
  <si>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</si>
  <si>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</si>
  <si>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</si>
  <si>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</si>
  <si>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</si>
  <si>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</si>
  <si>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</si>
  <si>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</si>
  <si>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</si>
  <si>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</si>
  <si>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</si>
  <si>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</si>
  <si>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</si>
  <si>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</si>
  <si>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</si>
  <si>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</si>
  <si>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</si>
  <si>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</si>
  <si>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</si>
  <si>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</si>
  <si>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</si>
  <si>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</si>
  <si>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</si>
  <si>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</si>
  <si>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</si>
  <si>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</si>
  <si>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</si>
  <si>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</si>
  <si>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</si>
  <si>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</si>
  <si>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</si>
  <si>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</si>
  <si>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</si>
  <si>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</si>
  <si>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</si>
  <si>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</si>
  <si>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</si>
  <si>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</si>
  <si>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</si>
  <si>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</si>
  <si>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</si>
  <si>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</si>
  <si>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</si>
  <si>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</si>
  <si>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</si>
  <si>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</si>
  <si>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</si>
  <si>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</si>
  <si>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</si>
  <si>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</si>
  <si>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</si>
  <si>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</si>
  <si>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</si>
  <si>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</si>
  <si>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</si>
  <si>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</si>
  <si>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</si>
  <si>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</si>
  <si>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</si>
  <si>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</si>
  <si>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</si>
  <si>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</si>
  <si>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</si>
  <si>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</si>
  <si>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</si>
  <si>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</si>
  <si>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</si>
  <si>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</si>
  <si>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</si>
  <si>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</si>
  <si>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</si>
  <si>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</si>
  <si>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</si>
  <si>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</si>
  <si>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</si>
  <si>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</si>
  <si>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</si>
  <si>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</si>
  <si>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</si>
  <si>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</si>
  <si>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</si>
  <si>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</si>
  <si>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</si>
  <si>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</si>
  <si>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</si>
  <si>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</si>
  <si>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</si>
  <si>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</si>
  <si>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</si>
  <si>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</si>
  <si>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</si>
  <si>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</si>
  <si>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</si>
  <si>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</si>
  <si>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</si>
  <si>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</si>
  <si>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</si>
  <si>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</si>
  <si>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</si>
  <si>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</si>
  <si>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</si>
  <si>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</si>
  <si>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</si>
  <si>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</si>
  <si>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</si>
  <si>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</si>
  <si>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</si>
  <si>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</si>
  <si>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</si>
  <si>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</si>
  <si>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</si>
  <si>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</si>
  <si>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</si>
  <si>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</si>
  <si>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</si>
  <si>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</si>
  <si>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</si>
  <si>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</si>
  <si>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</si>
  <si>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</si>
  <si>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</si>
  <si>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</si>
  <si>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</si>
  <si>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</si>
  <si>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</si>
  <si>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</si>
  <si>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</si>
  <si>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</si>
  <si>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</si>
  <si>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</si>
  <si>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</si>
  <si>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</si>
  <si>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</si>
  <si>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</si>
  <si>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</si>
  <si>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</si>
  <si>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</si>
  <si>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</si>
  <si>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</si>
  <si>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</si>
  <si>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</si>
  <si>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</si>
  <si>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</si>
  <si>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</si>
  <si>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</si>
  <si>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</si>
  <si>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</si>
  <si>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</si>
  <si>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</si>
  <si>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</si>
  <si>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</si>
  <si>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</si>
  <si>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</si>
  <si>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</si>
  <si>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</si>
  <si>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</si>
  <si>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</si>
  <si>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</si>
  <si>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</si>
  <si>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</si>
  <si>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</si>
  <si>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</si>
  <si>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</si>
  <si>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</si>
  <si>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</si>
  <si>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</si>
  <si>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</si>
  <si>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</si>
  <si>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</si>
  <si>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</si>
  <si>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</si>
  <si>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</si>
  <si>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</si>
  <si>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</si>
  <si>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</si>
  <si>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</si>
  <si>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</si>
  <si>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</si>
  <si>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</si>
  <si>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</si>
  <si>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</si>
  <si>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</si>
  <si>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</si>
  <si>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</si>
  <si>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</si>
  <si>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</si>
  <si>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</si>
  <si>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</si>
  <si>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</si>
  <si>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</si>
  <si>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</si>
  <si>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</si>
  <si>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</si>
  <si>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</si>
  <si>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</si>
  <si>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</si>
  <si>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</si>
  <si>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</si>
  <si>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</si>
  <si>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</si>
  <si>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</si>
  <si>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</si>
  <si>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</si>
  <si>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</si>
  <si>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</si>
  <si>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</si>
  <si>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</si>
  <si>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</si>
  <si>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</si>
  <si>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</si>
  <si>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</si>
  <si>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</si>
  <si>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</si>
  <si>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</si>
  <si>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</si>
  <si>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</si>
  <si>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</si>
  <si>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</si>
  <si>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</si>
  <si>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</si>
  <si>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</si>
  <si>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</si>
  <si>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</si>
  <si>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</si>
  <si>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</si>
  <si>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</si>
  <si>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</si>
  <si>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</si>
  <si>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</si>
  <si>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</si>
  <si>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</si>
  <si>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</si>
  <si>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</si>
  <si>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</si>
  <si>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</si>
  <si>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</si>
  <si>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</si>
  <si>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</si>
  <si>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</si>
  <si>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</si>
  <si>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</si>
  <si>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</si>
  <si>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</si>
  <si>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</si>
  <si>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</si>
  <si>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</si>
  <si>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</si>
  <si>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</si>
  <si>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</si>
  <si>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</si>
  <si>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</si>
  <si>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</si>
  <si>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</si>
  <si>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</si>
  <si>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</si>
  <si>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</si>
  <si>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</si>
  <si>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</si>
  <si>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</si>
  <si>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</si>
  <si>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</si>
  <si>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</si>
  <si>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</si>
  <si>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</si>
  <si>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</si>
  <si>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</si>
  <si>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</si>
  <si>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</si>
  <si>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</si>
  <si>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</si>
  <si>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</si>
  <si>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</si>
  <si>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</si>
  <si>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</si>
  <si>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</si>
  <si>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</si>
  <si>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</si>
  <si>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</si>
  <si>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</si>
  <si>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</si>
  <si>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</si>
  <si>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</si>
  <si>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</si>
  <si>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</si>
  <si>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</si>
  <si>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</si>
  <si>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</si>
  <si>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</si>
  <si>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</si>
  <si>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</si>
  <si>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</si>
  <si>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</si>
  <si>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</si>
  <si>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</si>
  <si>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</si>
  <si>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</si>
  <si>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</si>
  <si>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</si>
  <si>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</si>
  <si>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</si>
  <si>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</si>
  <si>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</si>
  <si>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</si>
  <si>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</si>
  <si>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</si>
  <si>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</si>
  <si>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</si>
  <si>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</si>
  <si>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</si>
  <si>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</si>
  <si>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</si>
  <si>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</si>
  <si>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</si>
  <si>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</si>
  <si>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</si>
  <si>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</si>
  <si>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</si>
  <si>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</si>
  <si>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</si>
  <si>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</si>
  <si>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</si>
  <si>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</si>
  <si>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</si>
  <si>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</si>
  <si>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</si>
  <si>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</si>
  <si>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</si>
  <si>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</si>
  <si>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</si>
  <si>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</si>
  <si>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</si>
  <si>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</si>
  <si>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</si>
  <si>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</si>
  <si>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</si>
  <si>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</si>
  <si>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</si>
  <si>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</si>
  <si>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</si>
  <si>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</si>
  <si>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</si>
  <si>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</si>
  <si>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</si>
  <si>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</si>
  <si>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</si>
  <si>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</si>
  <si>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</si>
  <si>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</si>
  <si>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</si>
  <si>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</si>
  <si>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</si>
  <si>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</si>
  <si>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</si>
  <si>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</si>
  <si>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</si>
  <si>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</si>
  <si>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</si>
  <si>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</si>
  <si>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</si>
  <si>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</si>
  <si>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</si>
  <si>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</si>
  <si>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</si>
  <si>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</si>
  <si>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</si>
  <si>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</si>
  <si>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</si>
  <si>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</si>
  <si>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</si>
  <si>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</si>
  <si>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</si>
  <si>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</si>
  <si>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</si>
  <si>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</si>
  <si>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</si>
  <si>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</si>
  <si>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</si>
  <si>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</si>
  <si>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</si>
  <si>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</si>
  <si>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</si>
  <si>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</si>
  <si>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</si>
  <si>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</si>
  <si>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</si>
  <si>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</si>
  <si>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</si>
  <si>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</si>
  <si>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</si>
  <si>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</si>
  <si>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</si>
  <si>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</si>
  <si>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</si>
  <si>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</si>
  <si>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</si>
  <si>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</si>
  <si>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</si>
  <si>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</si>
  <si>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</si>
  <si>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</si>
  <si>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</si>
  <si>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</si>
  <si>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</si>
  <si>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</si>
  <si>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</si>
  <si>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</si>
  <si>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</si>
  <si>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</si>
  <si>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</si>
  <si>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</si>
  <si>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</si>
  <si>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</si>
  <si>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</si>
  <si>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</si>
  <si>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</si>
  <si>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</si>
  <si>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</si>
  <si>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</si>
  <si>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</si>
  <si>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</si>
  <si>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</si>
  <si>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</si>
  <si>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</si>
  <si>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</si>
  <si>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</si>
  <si>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</si>
  <si>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</si>
  <si>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</si>
  <si>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</si>
  <si>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</si>
  <si>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</si>
  <si>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</si>
  <si>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</si>
  <si>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</si>
  <si>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</si>
  <si>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</si>
  <si>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</si>
  <si>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</si>
  <si>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</si>
  <si>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</si>
  <si>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</si>
  <si>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</si>
  <si>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</si>
  <si>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</si>
  <si>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</si>
  <si>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</si>
  <si>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</si>
  <si>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</si>
  <si>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</si>
  <si>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</si>
  <si>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</si>
  <si>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</si>
  <si>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</si>
  <si>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</si>
  <si>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</si>
  <si>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</si>
  <si>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</si>
  <si>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</si>
  <si>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</si>
  <si>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</si>
  <si>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</si>
  <si>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</si>
  <si>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</si>
  <si>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</si>
  <si>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</si>
  <si>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</si>
  <si>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</si>
  <si>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</si>
  <si>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</si>
  <si>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</si>
  <si>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</si>
  <si>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</si>
  <si>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</si>
  <si>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</si>
  <si>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</si>
  <si>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</si>
  <si>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</si>
  <si>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</si>
  <si>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</si>
  <si>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</si>
  <si>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</si>
  <si>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</si>
  <si>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</si>
  <si>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</si>
  <si>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</si>
  <si>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</si>
  <si>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</si>
  <si>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</si>
  <si>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</si>
  <si>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</si>
  <si>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</si>
  <si>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</si>
  <si>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</si>
  <si>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</si>
  <si>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</si>
  <si>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</si>
  <si>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</si>
  <si>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</si>
  <si>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</si>
  <si>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</si>
  <si>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</si>
  <si>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</si>
  <si>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</si>
  <si>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</si>
  <si>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</si>
  <si>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</si>
  <si>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</si>
  <si>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</si>
  <si>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</si>
  <si>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</si>
  <si>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</si>
  <si>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</si>
  <si>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</si>
  <si>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</si>
  <si>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</si>
  <si>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</si>
  <si>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</si>
  <si>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</si>
  <si>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</si>
  <si>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</si>
  <si>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</si>
  <si>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</si>
  <si>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</si>
  <si>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</si>
  <si>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</si>
  <si>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</si>
  <si>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</si>
  <si>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</si>
  <si>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</si>
  <si>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</si>
  <si>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</si>
  <si>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</si>
  <si>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</si>
  <si>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</si>
  <si>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</si>
  <si>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</si>
  <si>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</si>
  <si>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</si>
  <si>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</si>
  <si>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</si>
  <si>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</si>
  <si>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</si>
  <si>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</si>
  <si>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</si>
  <si>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</si>
  <si>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</si>
  <si>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</si>
  <si>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</si>
  <si>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</si>
  <si>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</si>
  <si>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</si>
  <si>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</si>
  <si>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</si>
  <si>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</si>
  <si>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</si>
  <si>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</si>
  <si>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</si>
  <si>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</si>
  <si>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</si>
  <si>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</si>
  <si>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</si>
  <si>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</si>
  <si>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</si>
  <si>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</si>
  <si>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</si>
  <si>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</si>
  <si>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</si>
  <si>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</si>
  <si>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</si>
  <si>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</si>
  <si>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</si>
  <si>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</si>
  <si>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</si>
  <si>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</si>
  <si>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</si>
  <si>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</si>
  <si>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</si>
  <si>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</si>
  <si>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</si>
  <si>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</si>
  <si>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</si>
  <si>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</si>
  <si>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</si>
  <si>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</si>
  <si>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</si>
  <si>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</si>
  <si>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</si>
  <si>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</si>
  <si>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</si>
  <si>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</si>
  <si>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</si>
  <si>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</si>
  <si>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</si>
  <si>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</si>
  <si>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</si>
  <si>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</si>
  <si>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</si>
  <si>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</si>
  <si>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</si>
  <si>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</si>
  <si>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</si>
  <si>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</si>
  <si>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</si>
  <si>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</si>
  <si>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</si>
  <si>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</si>
  <si>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</si>
  <si>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</si>
  <si>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</si>
  <si>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</si>
  <si>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</si>
  <si>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</si>
  <si>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</si>
  <si>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</si>
  <si>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</si>
  <si>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</si>
  <si>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</si>
  <si>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</si>
  <si>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</si>
  <si>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</si>
  <si>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</si>
  <si>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</si>
  <si>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</si>
  <si>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</si>
  <si>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</si>
  <si>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</si>
  <si>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</si>
  <si>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</si>
  <si>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</si>
  <si>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</si>
  <si>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</si>
  <si>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</si>
  <si>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</si>
  <si>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</si>
  <si>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</si>
  <si>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</si>
  <si>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</si>
  <si>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</si>
  <si>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</si>
  <si>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</si>
  <si>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</si>
  <si>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</si>
  <si>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</si>
  <si>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</si>
  <si>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</si>
  <si>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</si>
  <si>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</si>
  <si>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</si>
  <si>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</si>
  <si>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</si>
  <si>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</si>
  <si>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</si>
  <si>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</si>
  <si>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</si>
  <si>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</si>
  <si>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</si>
  <si>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</si>
  <si>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</si>
  <si>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</si>
  <si>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</si>
  <si>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</si>
  <si>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</si>
  <si>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</si>
  <si>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</si>
  <si>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</si>
  <si>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</si>
  <si>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</si>
  <si>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</si>
  <si>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</si>
  <si>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</si>
  <si>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</si>
  <si>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</si>
  <si>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</si>
  <si>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</si>
  <si>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</si>
  <si>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</si>
  <si>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</si>
  <si>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</si>
  <si>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</si>
  <si>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</si>
  <si>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</si>
  <si>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</si>
  <si>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</si>
  <si>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</si>
  <si>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</si>
  <si>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</si>
  <si>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</si>
  <si>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</si>
  <si>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</si>
  <si>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</si>
  <si>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</si>
  <si>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</si>
  <si>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</si>
  <si>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</si>
  <si>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</si>
  <si>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</si>
  <si>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</si>
  <si>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</si>
  <si>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</si>
  <si>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</si>
  <si>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</si>
  <si>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</si>
  <si>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</si>
  <si>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</si>
  <si>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</si>
  <si>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</si>
  <si>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</si>
  <si>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</si>
  <si>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</si>
  <si>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</si>
  <si>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</si>
  <si>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</si>
  <si>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</si>
  <si>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</si>
  <si>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</si>
  <si>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</si>
  <si>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</si>
  <si>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</si>
  <si>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</si>
  <si>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</si>
  <si>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</si>
  <si>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</si>
  <si>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</si>
  <si>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</si>
  <si>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</si>
  <si>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</si>
  <si>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</si>
  <si>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</si>
  <si>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</si>
  <si>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</si>
  <si>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</si>
  <si>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</si>
  <si>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</si>
  <si>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</si>
  <si>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</si>
  <si>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</si>
  <si>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</si>
  <si>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</si>
  <si>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</si>
  <si>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</si>
  <si>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</si>
  <si>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</si>
  <si>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</si>
  <si>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</si>
  <si>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</si>
  <si>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</si>
  <si>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</si>
  <si>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</si>
  <si>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</si>
  <si>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</si>
  <si>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</si>
  <si>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</si>
  <si>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</si>
  <si>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</si>
  <si>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</si>
  <si>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</si>
  <si>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</si>
  <si>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</si>
  <si>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</si>
  <si>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</si>
  <si>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</si>
  <si>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</si>
  <si>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</si>
  <si>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</si>
  <si>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</si>
  <si>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</si>
  <si>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</si>
  <si>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</si>
  <si>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</si>
  <si>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</si>
  <si>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</si>
  <si>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</si>
  <si>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</si>
  <si>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</si>
  <si>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</si>
  <si>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</si>
  <si>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</si>
  <si>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</si>
  <si>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</si>
  <si>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</si>
  <si>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</si>
  <si>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</si>
  <si>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</si>
  <si>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</si>
  <si>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</si>
  <si>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</si>
  <si>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</si>
  <si>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</si>
  <si>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</si>
  <si>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</si>
  <si>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</si>
  <si>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</si>
  <si>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</si>
  <si>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</si>
  <si>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</si>
  <si>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</si>
  <si>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</si>
  <si>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</si>
  <si>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</si>
  <si>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</si>
  <si>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</si>
  <si>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</si>
  <si>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</si>
  <si>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</si>
  <si>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</si>
  <si>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</si>
  <si>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</si>
  <si>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</si>
  <si>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</si>
  <si>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</si>
  <si>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</si>
  <si>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</si>
  <si>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</si>
  <si>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</si>
  <si>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</si>
  <si>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</si>
  <si>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</si>
  <si>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</si>
  <si>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</si>
  <si>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</si>
  <si>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</si>
  <si>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</si>
  <si>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</si>
  <si>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</si>
  <si>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</si>
  <si>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</si>
  <si>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</si>
  <si>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</si>
  <si>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</si>
  <si>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</si>
  <si>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</si>
  <si>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</si>
  <si>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</si>
  <si>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</si>
  <si>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</si>
  <si>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</si>
  <si>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</si>
  <si>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</si>
  <si>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</si>
  <si>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</si>
  <si>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</si>
  <si>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</si>
  <si>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</si>
  <si>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</si>
  <si>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</si>
  <si>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</si>
  <si>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</si>
  <si>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</si>
  <si>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</si>
  <si>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</si>
  <si>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</si>
  <si>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</si>
  <si>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</si>
  <si>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</si>
  <si>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</si>
  <si>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</si>
  <si>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</si>
  <si>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</si>
  <si>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</si>
  <si>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</si>
  <si>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</si>
  <si>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</si>
  <si>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</si>
  <si>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</si>
  <si>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</si>
  <si>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</si>
  <si>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</si>
  <si>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</si>
  <si>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</si>
  <si>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</si>
  <si>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</si>
  <si>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</si>
  <si>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</si>
  <si>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</si>
  <si>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</si>
  <si>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</si>
  <si>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</si>
  <si>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</si>
  <si>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</si>
  <si>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</si>
  <si>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</si>
  <si>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</si>
  <si>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</si>
  <si>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</si>
  <si>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</si>
  <si>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</si>
  <si>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</si>
  <si>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</si>
  <si>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</si>
  <si>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</si>
  <si>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</si>
  <si>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</si>
  <si>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</si>
  <si>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</si>
  <si>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</si>
  <si>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</si>
  <si>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</si>
  <si>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</si>
  <si>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</si>
  <si>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</si>
  <si>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</si>
  <si>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</si>
  <si>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</si>
  <si>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</si>
  <si>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</si>
  <si>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</si>
  <si>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</si>
  <si>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</si>
  <si>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</si>
  <si>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</si>
  <si>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</si>
  <si>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</si>
  <si>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</si>
  <si>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</si>
  <si>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</si>
  <si>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</si>
  <si>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</si>
  <si>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</si>
  <si>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</si>
  <si>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</si>
  <si>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</si>
  <si>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</si>
  <si>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</si>
  <si>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</si>
  <si>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</si>
  <si>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</si>
  <si>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</si>
  <si>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</si>
  <si>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</si>
  <si>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</si>
  <si>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</si>
  <si>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</si>
  <si>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</si>
  <si>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</si>
  <si>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</si>
  <si>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</si>
  <si>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</si>
  <si>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</si>
  <si>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</si>
  <si>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</si>
  <si>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</si>
  <si>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</si>
  <si>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</si>
  <si>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</si>
  <si>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</si>
  <si>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</si>
  <si>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</si>
  <si>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</si>
  <si>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</si>
  <si>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</si>
  <si>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</si>
  <si>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</si>
  <si>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</si>
  <si>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</si>
  <si>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</si>
  <si>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</si>
  <si>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</si>
  <si>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</si>
  <si>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</si>
  <si>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</si>
  <si>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</si>
  <si>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</si>
  <si>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</si>
  <si>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</si>
  <si>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</si>
  <si>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</si>
  <si>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</si>
  <si>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</si>
  <si>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</si>
  <si>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</si>
  <si>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</si>
  <si>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</si>
  <si>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</si>
  <si>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</si>
  <si>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</si>
  <si>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</si>
  <si>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</si>
  <si>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</si>
  <si>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</si>
  <si>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</si>
  <si>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</si>
  <si>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</si>
  <si>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</si>
  <si>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</si>
  <si>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</si>
  <si>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</si>
  <si>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</si>
  <si>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</si>
  <si>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</si>
  <si>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</si>
  <si>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</si>
  <si>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</si>
  <si>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</si>
  <si>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</si>
  <si>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</si>
  <si>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</si>
  <si>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</si>
  <si>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</si>
  <si>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</si>
  <si>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</si>
  <si>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</si>
  <si>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</si>
  <si>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</si>
  <si>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</si>
  <si>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</si>
  <si>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</si>
  <si>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</si>
  <si>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</si>
  <si>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</si>
  <si>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</si>
  <si>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</si>
  <si>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</si>
  <si>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</si>
  <si>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</si>
  <si>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</si>
  <si>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</si>
  <si>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</si>
  <si>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</si>
  <si>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</si>
  <si>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</si>
  <si>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</si>
  <si>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</si>
  <si>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</si>
  <si>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</si>
  <si>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</si>
  <si>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</si>
  <si>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</si>
  <si>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</si>
  <si>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</si>
  <si>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</si>
  <si>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</si>
  <si>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</si>
  <si>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</si>
  <si>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</si>
  <si>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</si>
  <si>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</si>
  <si>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</si>
  <si>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</si>
  <si>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</si>
  <si>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</si>
  <si>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</si>
  <si>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</si>
  <si>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</si>
  <si>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</si>
  <si>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</si>
  <si>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</si>
  <si>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</si>
  <si>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</si>
  <si>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</si>
  <si>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</si>
  <si>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</si>
  <si>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</si>
  <si>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</si>
  <si>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</si>
  <si>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</si>
  <si>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</si>
  <si>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</si>
  <si>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</si>
  <si>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</si>
  <si>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</si>
  <si>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</si>
  <si>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</si>
  <si>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</si>
  <si>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</si>
  <si>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</si>
  <si>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</si>
  <si>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</si>
  <si>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</si>
  <si>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</si>
  <si>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</si>
  <si>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</si>
  <si>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</si>
  <si>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</si>
  <si>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</si>
  <si>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</si>
  <si>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</si>
  <si>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</si>
  <si>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</si>
  <si>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</si>
  <si>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</si>
  <si>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</si>
  <si>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</si>
  <si>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</si>
  <si>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</si>
  <si>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</si>
  <si>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</si>
  <si>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</si>
  <si>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</si>
  <si>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</si>
  <si>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</si>
  <si>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</si>
  <si>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</si>
  <si>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</si>
  <si>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</si>
  <si>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</si>
  <si>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</si>
  <si>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</si>
  <si>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</si>
  <si>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</si>
  <si>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</si>
  <si>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</si>
  <si>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</si>
  <si>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</si>
  <si>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</si>
  <si>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</si>
  <si>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</si>
  <si>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</si>
  <si>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</si>
  <si>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</si>
  <si>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</si>
  <si>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</si>
  <si>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</si>
  <si>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</si>
  <si>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</si>
  <si>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</si>
  <si>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</si>
  <si>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</si>
  <si>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</si>
  <si>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</si>
  <si>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</si>
  <si>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</si>
  <si>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</si>
  <si>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</si>
  <si>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</si>
  <si>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</si>
  <si>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</si>
  <si>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</si>
  <si>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</si>
  <si>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</si>
  <si>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</si>
  <si>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</si>
  <si>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</si>
  <si>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</si>
  <si>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</si>
  <si>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</si>
  <si>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</si>
  <si>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</si>
  <si>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</si>
  <si>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</si>
  <si>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</si>
  <si>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</si>
  <si>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</si>
  <si>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</si>
  <si>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</si>
  <si>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</si>
  <si>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</si>
  <si>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</si>
  <si>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</si>
  <si>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</si>
  <si>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</si>
  <si>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</si>
  <si>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</si>
  <si>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</si>
  <si>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</si>
  <si>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</si>
  <si>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</si>
  <si>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</si>
  <si>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</si>
  <si>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</si>
  <si>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</si>
  <si>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</si>
  <si>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</si>
  <si>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</si>
  <si>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</si>
  <si>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</si>
  <si>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</si>
  <si>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</si>
  <si>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</si>
  <si>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</si>
  <si>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</si>
  <si>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</si>
  <si>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</si>
  <si>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</si>
  <si>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</si>
  <si>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</si>
  <si>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</si>
  <si>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</si>
  <si>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</si>
  <si>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</si>
  <si>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</si>
  <si>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</si>
  <si>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</si>
  <si>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</si>
  <si>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</si>
  <si>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</si>
  <si>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</si>
  <si>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</si>
  <si>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</si>
  <si>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</si>
  <si>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</si>
  <si>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</si>
  <si>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</si>
  <si>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</si>
  <si>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</si>
  <si>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</si>
  <si>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</si>
  <si>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</si>
  <si>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</si>
  <si>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</si>
  <si>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</si>
  <si>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</si>
  <si>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</si>
  <si>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</si>
  <si>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</si>
  <si>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</si>
  <si>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</si>
  <si>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</si>
  <si>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</si>
  <si>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</si>
  <si>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</si>
  <si>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</si>
  <si>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</si>
  <si>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</si>
  <si>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</si>
  <si>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</si>
  <si>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</si>
  <si>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</si>
  <si>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</si>
  <si>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</si>
  <si>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</si>
  <si>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</si>
  <si>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</si>
  <si>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</si>
  <si>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</si>
  <si>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</si>
  <si>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</si>
  <si>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</si>
  <si>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</si>
  <si>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</si>
  <si>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</si>
  <si>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</si>
  <si>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</si>
  <si>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</si>
  <si>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</si>
  <si>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</si>
  <si>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</si>
  <si>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</si>
  <si>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</si>
  <si>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</si>
  <si>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</si>
  <si>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</si>
  <si>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</si>
  <si>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</si>
  <si>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</si>
  <si>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</si>
  <si>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</si>
  <si>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</si>
  <si>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</si>
  <si>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</si>
  <si>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</si>
  <si>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</si>
  <si>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</si>
  <si>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</si>
  <si>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</si>
  <si>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</si>
  <si>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</si>
  <si>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</si>
  <si>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</si>
  <si>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</si>
  <si>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</si>
  <si>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</si>
  <si>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</si>
  <si>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</si>
  <si>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</si>
  <si>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</si>
  <si>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</si>
  <si>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</si>
  <si>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</si>
  <si>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</si>
  <si>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</si>
  <si>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</si>
  <si>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</si>
  <si>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</si>
  <si>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</si>
  <si>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</si>
  <si>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</si>
  <si>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</si>
  <si>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</si>
  <si>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</si>
  <si>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</si>
  <si>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</si>
  <si>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</si>
  <si>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</si>
  <si>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</si>
  <si>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</si>
  <si>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</si>
  <si>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</si>
  <si>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</si>
  <si>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</si>
  <si>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</si>
  <si>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</si>
  <si>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</si>
  <si>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</si>
  <si>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</si>
  <si>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</si>
  <si>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</si>
  <si>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</si>
  <si>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</si>
  <si>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</si>
  <si>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</si>
  <si>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</si>
  <si>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</si>
  <si>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</si>
  <si>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</si>
  <si>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</si>
  <si>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</si>
  <si>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</si>
  <si>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</si>
  <si>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</si>
  <si>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</si>
  <si>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</si>
  <si>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</si>
  <si>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</si>
  <si>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</si>
  <si>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</si>
  <si>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</si>
  <si>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</si>
  <si>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</si>
  <si>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</si>
  <si>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</si>
  <si>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</si>
  <si>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</si>
  <si>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</si>
  <si>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</si>
  <si>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</si>
  <si>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</si>
  <si>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</si>
  <si>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</si>
  <si>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</si>
  <si>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</si>
  <si>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</si>
  <si>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</si>
  <si>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</si>
  <si>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</si>
  <si>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</si>
  <si>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</si>
  <si>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</si>
  <si>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</si>
  <si>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</si>
  <si>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</si>
  <si>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</si>
  <si>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</si>
  <si>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</si>
  <si>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</si>
  <si>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</si>
  <si>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</si>
  <si>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</si>
  <si>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</si>
  <si>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</si>
  <si>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</si>
  <si>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</si>
  <si>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</si>
  <si>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</si>
  <si>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</si>
  <si>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</si>
  <si>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</si>
  <si>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</si>
  <si>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</si>
  <si>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</si>
  <si>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</si>
  <si>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</si>
  <si>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</si>
  <si>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</si>
  <si>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</si>
  <si>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</si>
  <si>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</si>
  <si>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</si>
  <si>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</si>
  <si>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</si>
  <si>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</si>
  <si>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</si>
  <si>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</si>
  <si>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</si>
  <si>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</si>
  <si>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</si>
  <si>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</si>
  <si>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</si>
  <si>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</si>
  <si>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</si>
  <si>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</si>
  <si>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</si>
  <si>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</si>
  <si>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</si>
  <si>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</si>
  <si>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</si>
  <si>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</si>
  <si>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</si>
  <si>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</si>
  <si>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</si>
  <si>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</si>
  <si>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</si>
  <si>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</si>
  <si>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</si>
  <si>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</si>
  <si>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</si>
  <si>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</si>
  <si>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</si>
  <si>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</si>
  <si>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</si>
  <si>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</si>
  <si>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</si>
  <si>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</si>
  <si>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</si>
  <si>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</si>
  <si>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</si>
  <si>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</si>
  <si>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</si>
  <si>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</si>
  <si>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</si>
  <si>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</si>
  <si>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</si>
  <si>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</si>
  <si>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</si>
  <si>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</si>
  <si>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</si>
  <si>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</si>
  <si>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</si>
  <si>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</si>
  <si>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</si>
  <si>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</si>
  <si>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</si>
  <si>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</si>
  <si>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</si>
  <si>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</si>
  <si>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</si>
  <si>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</si>
  <si>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</si>
  <si>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</si>
  <si>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</si>
  <si>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</si>
  <si>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</si>
  <si>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</si>
  <si>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</si>
  <si>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</si>
  <si>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</si>
  <si>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</si>
  <si>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</si>
  <si>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</si>
  <si>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</si>
  <si>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</si>
  <si>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</si>
  <si>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</si>
  <si>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</si>
  <si>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</si>
  <si>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</si>
  <si>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</si>
  <si>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</si>
  <si>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</si>
  <si>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</si>
  <si>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</si>
  <si>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</si>
  <si>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</si>
  <si>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</si>
  <si>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</si>
  <si>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</si>
  <si>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</si>
  <si>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</si>
  <si>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</si>
  <si>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</si>
  <si>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</si>
  <si>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</si>
  <si>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</si>
  <si>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</si>
  <si>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</si>
  <si>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</si>
  <si>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</si>
  <si>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</si>
  <si>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</si>
  <si>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</si>
  <si>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</si>
  <si>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</si>
  <si>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</si>
  <si>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</si>
  <si>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</si>
  <si>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</si>
  <si>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</si>
  <si>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</si>
  <si>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</si>
  <si>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</si>
  <si>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</si>
  <si>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</si>
  <si>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</si>
  <si>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</si>
  <si>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</si>
  <si>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</si>
  <si>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</si>
  <si>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</si>
  <si>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</si>
  <si>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</si>
  <si>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</si>
  <si>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</si>
  <si>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</si>
  <si>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</si>
  <si>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</si>
  <si>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</si>
  <si>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</si>
  <si>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</si>
  <si>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</si>
  <si>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</si>
  <si>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</si>
  <si>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</si>
  <si>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</si>
  <si>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</si>
  <si>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</si>
  <si>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</si>
  <si>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</si>
  <si>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</si>
  <si>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</si>
  <si>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</si>
  <si>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</si>
  <si>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</si>
  <si>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</si>
  <si>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</si>
  <si>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</si>
  <si>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</si>
  <si>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</si>
  <si>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</si>
  <si>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</si>
  <si>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</si>
  <si>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</si>
  <si>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</si>
  <si>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</si>
  <si>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</si>
  <si>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</si>
  <si>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</si>
  <si>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</si>
  <si>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</si>
  <si>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</si>
  <si>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</si>
  <si>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</si>
  <si>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</si>
  <si>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</si>
  <si>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</si>
  <si>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</si>
  <si>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</si>
  <si>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</si>
  <si>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</si>
  <si>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</si>
  <si>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</si>
  <si>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</si>
  <si>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</si>
  <si>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</si>
  <si>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</si>
  <si>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</si>
  <si>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</si>
  <si>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</si>
  <si>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</si>
  <si>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</si>
  <si>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</si>
  <si>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</si>
  <si>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</si>
  <si>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</si>
  <si>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</si>
  <si>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</si>
  <si>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</si>
  <si>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</si>
  <si>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</si>
  <si>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</si>
  <si>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</si>
  <si>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</si>
  <si>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</si>
  <si>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</si>
  <si>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</si>
  <si>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</si>
  <si>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</si>
  <si>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</si>
  <si>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</si>
  <si>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</si>
  <si>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</si>
  <si>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</si>
  <si>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</si>
  <si>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</si>
  <si>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</si>
  <si>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</si>
  <si>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</si>
  <si>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</si>
  <si>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</si>
  <si>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</si>
  <si>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</si>
  <si>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</si>
  <si>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</si>
  <si>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</si>
  <si>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</si>
  <si>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</si>
  <si>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</si>
  <si>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</si>
  <si>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</si>
  <si>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</si>
  <si>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</si>
  <si>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</si>
  <si>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</si>
  <si>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</si>
  <si>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</si>
  <si>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</si>
  <si>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</si>
  <si>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</si>
  <si>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</si>
  <si>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</si>
  <si>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</si>
  <si>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</si>
  <si>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</si>
  <si>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</si>
  <si>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</si>
  <si>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</si>
  <si>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</si>
  <si>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</si>
  <si>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</si>
  <si>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</si>
  <si>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</si>
  <si>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</si>
  <si>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</si>
  <si>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</si>
  <si>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</si>
  <si>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</si>
  <si>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</si>
  <si>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</si>
  <si>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</si>
  <si>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</si>
  <si>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</si>
  <si>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</si>
  <si>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</si>
  <si>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</si>
  <si>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</si>
  <si>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</si>
  <si>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</si>
  <si>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</si>
  <si>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</si>
  <si>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</si>
  <si>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</si>
  <si>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</si>
  <si>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</si>
  <si>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</si>
  <si>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</si>
  <si>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</si>
  <si>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</si>
  <si>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</si>
  <si>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</si>
  <si>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</si>
  <si>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</si>
  <si>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</si>
  <si>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</si>
  <si>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</si>
  <si>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</si>
  <si>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</si>
  <si>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</si>
  <si>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</si>
  <si>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</si>
  <si>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</si>
  <si>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</si>
  <si>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</si>
  <si>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</si>
  <si>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</si>
  <si>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</si>
  <si>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</si>
  <si>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</si>
  <si>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</si>
  <si>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</si>
  <si>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</si>
  <si>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</si>
  <si>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</si>
  <si>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</si>
  <si>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</si>
  <si>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</si>
  <si>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</si>
  <si>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</si>
  <si>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</si>
  <si>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</si>
  <si>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</si>
  <si>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</si>
  <si>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</si>
  <si>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</si>
  <si>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</si>
  <si>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</si>
  <si>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</si>
  <si>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</si>
  <si>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</si>
  <si>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</si>
  <si>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</si>
  <si>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</si>
  <si>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</si>
  <si>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</si>
  <si>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</si>
  <si>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</si>
  <si>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</si>
  <si>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</si>
  <si>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</si>
  <si>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</si>
  <si>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</si>
  <si>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</si>
  <si>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</si>
  <si>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</si>
  <si>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</si>
  <si>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</si>
  <si>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</si>
  <si>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</si>
  <si>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</si>
  <si>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</si>
  <si>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</si>
  <si>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</si>
  <si>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</si>
  <si>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</si>
  <si>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</si>
  <si>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</si>
  <si>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</si>
  <si>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</si>
  <si>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</si>
  <si>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</si>
  <si>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</si>
  <si>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</si>
  <si>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</si>
  <si>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</si>
  <si>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</si>
  <si>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</si>
  <si>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</si>
  <si>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</si>
  <si>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</si>
  <si>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</si>
  <si>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</si>
  <si>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</si>
  <si>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</si>
  <si>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</si>
  <si>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</si>
  <si>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</si>
  <si>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</si>
  <si>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</si>
  <si>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</si>
  <si>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</si>
  <si>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</si>
  <si>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</si>
  <si>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</si>
  <si>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</si>
  <si>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</si>
  <si>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</si>
  <si>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</si>
  <si>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</si>
  <si>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</si>
  <si>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</si>
  <si>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</si>
  <si>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</si>
  <si>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</si>
  <si>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</si>
  <si>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</si>
  <si>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</si>
  <si>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</si>
  <si>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</si>
  <si>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</si>
  <si>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</si>
  <si>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</si>
  <si>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</si>
  <si>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</si>
  <si>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</si>
  <si>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</si>
  <si>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</si>
  <si>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</si>
  <si>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</si>
  <si>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</si>
  <si>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</si>
  <si>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</si>
  <si>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</si>
  <si>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</si>
  <si>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</si>
  <si>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</si>
  <si>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</si>
  <si>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</si>
  <si>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</si>
  <si>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</si>
  <si>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</si>
  <si>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</si>
  <si>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</si>
  <si>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</si>
  <si>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</si>
  <si>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</si>
  <si>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</si>
  <si>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</si>
  <si>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</si>
  <si>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</si>
  <si>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</si>
  <si>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</si>
  <si>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</si>
  <si>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</si>
  <si>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</si>
  <si>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</si>
  <si>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</si>
  <si>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</si>
  <si>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</si>
  <si>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</si>
  <si>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</si>
  <si>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</si>
  <si>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</si>
  <si>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</si>
  <si>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</si>
  <si>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</si>
  <si>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</si>
  <si>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</si>
  <si>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</si>
  <si>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</si>
  <si>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</si>
  <si>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</si>
  <si>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</si>
  <si>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</si>
  <si>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</si>
  <si>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</si>
  <si>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</si>
  <si>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</si>
  <si>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</si>
  <si>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</si>
  <si>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</si>
  <si>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</si>
  <si>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</si>
  <si>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</si>
  <si>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</si>
  <si>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</si>
  <si>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</si>
  <si>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</si>
  <si>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</si>
  <si>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</si>
  <si>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</si>
  <si>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</si>
  <si>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</si>
  <si>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</si>
  <si>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</si>
  <si>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</si>
  <si>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</si>
  <si>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</si>
  <si>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</si>
  <si>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</si>
  <si>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</si>
  <si>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</si>
  <si>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</si>
  <si>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</si>
  <si>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</si>
  <si>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</si>
  <si>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</si>
  <si>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</si>
  <si>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</si>
  <si>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</si>
  <si>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</si>
  <si>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</si>
  <si>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</si>
  <si>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</si>
  <si>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</si>
  <si>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</si>
  <si>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</si>
  <si>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</si>
  <si>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</si>
  <si>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</si>
  <si>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</si>
  <si>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</si>
  <si>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</si>
  <si>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</si>
  <si>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</si>
  <si>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</si>
  <si>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</si>
  <si>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</si>
  <si>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</si>
  <si>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</si>
  <si>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</si>
  <si>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</si>
  <si>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</si>
  <si>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</si>
  <si>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</si>
  <si>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</si>
  <si>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</si>
  <si>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</si>
  <si>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</si>
  <si>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</si>
  <si>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</si>
  <si>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</si>
  <si>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</si>
  <si>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</si>
  <si>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</si>
  <si>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</si>
  <si>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</si>
  <si>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</si>
  <si>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</si>
  <si>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</si>
  <si>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</si>
  <si>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</si>
  <si>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</si>
  <si>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</si>
  <si>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</si>
  <si>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</si>
  <si>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</si>
  <si>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</si>
  <si>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</si>
  <si>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</si>
  <si>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</si>
  <si>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</si>
  <si>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</si>
  <si>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</si>
  <si>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</si>
  <si>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</si>
  <si>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</si>
  <si>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</si>
  <si>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</si>
  <si>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</si>
  <si>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</si>
  <si>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</si>
  <si>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</si>
  <si>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</si>
  <si>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</si>
  <si>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</si>
  <si>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</si>
  <si>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</si>
  <si>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</si>
  <si>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</si>
  <si>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</si>
  <si>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</si>
  <si>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</si>
  <si>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</si>
  <si>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</si>
  <si>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</si>
  <si>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</si>
  <si>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</si>
  <si>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</si>
  <si>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</si>
  <si>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</si>
  <si>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</si>
  <si>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</si>
  <si>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</si>
  <si>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</si>
  <si>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</si>
  <si>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</si>
  <si>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</si>
  <si>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</si>
  <si>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</si>
  <si>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</si>
  <si>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</si>
  <si>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</si>
  <si>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</si>
  <si>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</si>
  <si>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</si>
  <si>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</si>
  <si>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</si>
  <si>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</si>
  <si>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</si>
  <si>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</si>
  <si>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</si>
  <si>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</si>
  <si>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</si>
  <si>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</si>
  <si>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</si>
  <si>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</si>
  <si>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</si>
  <si>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</si>
  <si>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</si>
  <si>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</si>
  <si>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</si>
  <si>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</si>
  <si>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</si>
  <si>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</si>
  <si>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</si>
  <si>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</si>
  <si>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</si>
  <si>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</si>
  <si>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</si>
  <si>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</si>
  <si>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</si>
  <si>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</si>
  <si>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</si>
  <si>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</si>
  <si>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</si>
  <si>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</si>
  <si>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</si>
  <si>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</si>
  <si>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</si>
  <si>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</si>
  <si>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</si>
  <si>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</si>
  <si>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</si>
  <si>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</si>
  <si>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</si>
  <si>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</si>
  <si>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</si>
  <si>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</si>
  <si>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</si>
  <si>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</si>
  <si>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</si>
  <si>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</si>
  <si>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</si>
  <si>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</si>
  <si>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</si>
  <si>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</si>
  <si>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</si>
  <si>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</si>
  <si>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</si>
  <si>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</si>
  <si>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</si>
  <si>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</si>
  <si>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</si>
  <si>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</si>
  <si>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</si>
  <si>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</si>
  <si>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</si>
  <si>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</si>
  <si>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</si>
  <si>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</si>
  <si>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</si>
  <si>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</si>
  <si>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</si>
  <si>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</si>
  <si>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</si>
  <si>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</si>
  <si>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</si>
  <si>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</si>
  <si>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</si>
  <si>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</si>
  <si>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</si>
  <si>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</si>
  <si>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</si>
  <si>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</si>
  <si>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</si>
  <si>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</si>
  <si>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</si>
  <si>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</si>
  <si>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</si>
  <si>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</si>
  <si>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</si>
  <si>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</si>
  <si>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</si>
  <si>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</si>
  <si>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</si>
  <si>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</si>
  <si>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</si>
  <si>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</si>
  <si>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</si>
  <si>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</si>
  <si>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</si>
  <si>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</si>
  <si>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</si>
  <si>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</si>
  <si>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</si>
  <si>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</si>
  <si>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</si>
  <si>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</si>
  <si>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</si>
  <si>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</si>
  <si>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</si>
  <si>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</si>
  <si>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</si>
  <si>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</si>
  <si>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</si>
  <si>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</si>
  <si>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</si>
  <si>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</si>
  <si>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</si>
  <si>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</si>
  <si>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</si>
  <si>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</si>
  <si>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</si>
  <si>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</si>
  <si>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</si>
  <si>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</si>
  <si>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</si>
  <si>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</si>
  <si>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</si>
  <si>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</si>
  <si>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</si>
  <si>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</si>
  <si>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</si>
  <si>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</si>
  <si>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</si>
  <si>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</si>
  <si>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</si>
  <si>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</si>
  <si>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</si>
  <si>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</si>
  <si>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</si>
  <si>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</si>
  <si>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</si>
  <si>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</si>
  <si>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</si>
  <si>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</si>
  <si>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</si>
  <si>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</si>
  <si>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</si>
  <si>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</si>
  <si>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</si>
  <si>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</si>
  <si>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</si>
  <si>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</si>
  <si>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</si>
  <si>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</si>
  <si>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</si>
  <si>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</si>
  <si>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</si>
  <si>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</si>
  <si>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</si>
  <si>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</si>
  <si>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</si>
  <si>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</si>
  <si>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</si>
  <si>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</si>
  <si>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</si>
  <si>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</si>
  <si>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</si>
  <si>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</si>
  <si>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</si>
  <si>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</si>
  <si>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</si>
  <si>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</si>
  <si>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</si>
  <si>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</si>
  <si>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</si>
  <si>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</si>
  <si>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</si>
  <si>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</si>
  <si>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</si>
  <si>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</si>
  <si>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</si>
  <si>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</si>
  <si>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</si>
  <si>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</si>
  <si>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</si>
  <si>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</si>
  <si>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</si>
  <si>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</si>
  <si>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</si>
  <si>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</si>
  <si>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</si>
  <si>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</si>
  <si>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</si>
  <si>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</si>
  <si>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</si>
  <si>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</si>
  <si>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</si>
  <si>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</si>
  <si>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</si>
  <si>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</si>
  <si>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</si>
  <si>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</si>
  <si>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</si>
  <si>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</si>
  <si>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</si>
  <si>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</si>
  <si>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</si>
  <si>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</si>
  <si>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</si>
  <si>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</si>
  <si>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</si>
  <si>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</si>
  <si>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</si>
  <si>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</si>
  <si>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</si>
  <si>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</si>
  <si>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</si>
  <si>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</si>
  <si>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</si>
  <si>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</si>
  <si>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</si>
  <si>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</si>
  <si>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</si>
  <si>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</si>
  <si>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</si>
  <si>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</si>
  <si>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</si>
  <si>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</si>
  <si>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</si>
  <si>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</si>
  <si>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</si>
  <si>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</si>
  <si>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</si>
  <si>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</si>
  <si>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</si>
  <si>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</si>
  <si>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</si>
  <si>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</si>
  <si>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</si>
  <si>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</si>
  <si>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</si>
  <si>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</si>
  <si>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</si>
  <si>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</si>
  <si>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</si>
  <si>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</si>
  <si>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</si>
  <si>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</si>
  <si>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</si>
  <si>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</si>
  <si>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</si>
  <si>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</si>
  <si>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</si>
  <si>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</si>
  <si>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</si>
  <si>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</si>
  <si>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</si>
  <si>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</si>
  <si>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</si>
  <si>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</si>
  <si>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</si>
  <si>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</si>
  <si>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</si>
  <si>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</si>
  <si>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</si>
  <si>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</si>
  <si>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</si>
  <si>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</si>
  <si>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</si>
  <si>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</si>
  <si>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</si>
  <si>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</si>
  <si>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</si>
  <si>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</si>
  <si>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</si>
  <si>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</si>
  <si>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</si>
  <si>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</si>
  <si>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</si>
  <si>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</si>
  <si>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</si>
  <si>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</si>
  <si>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</si>
  <si>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</si>
  <si>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</si>
  <si>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</si>
  <si>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</si>
  <si>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</si>
  <si>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</si>
  <si>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</si>
  <si>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</si>
  <si>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</si>
  <si>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</si>
  <si>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</si>
  <si>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</si>
  <si>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</si>
  <si>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</si>
  <si>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</si>
  <si>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</si>
  <si>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</si>
  <si>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</si>
  <si>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</si>
  <si>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</si>
  <si>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</si>
  <si>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</si>
  <si>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</si>
  <si>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</si>
  <si>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</si>
  <si>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</si>
  <si>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</si>
  <si>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</si>
  <si>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</si>
  <si>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</si>
  <si>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</si>
  <si>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</si>
  <si>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</si>
  <si>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</si>
  <si>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</si>
  <si>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</si>
  <si>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</si>
  <si>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</si>
  <si>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</si>
  <si>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</si>
  <si>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</si>
  <si>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</si>
  <si>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</si>
  <si>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</si>
  <si>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</si>
  <si>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</si>
  <si>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</si>
  <si>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</si>
  <si>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</si>
  <si>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</si>
  <si>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</si>
  <si>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</si>
  <si>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</si>
  <si>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</si>
  <si>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</si>
  <si>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</si>
  <si>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</si>
  <si>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</si>
  <si>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</si>
  <si>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</si>
  <si>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</si>
  <si>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</si>
  <si>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</si>
  <si>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</si>
  <si>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</si>
  <si>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</si>
  <si>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</si>
  <si>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</si>
  <si>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</si>
  <si>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</si>
  <si>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</si>
  <si>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</si>
  <si>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</si>
  <si>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</si>
  <si>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</si>
  <si>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</si>
  <si>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</si>
  <si>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</si>
  <si>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</si>
  <si>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</si>
  <si>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</si>
  <si>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</si>
  <si>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</si>
  <si>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</si>
  <si>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</si>
  <si>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</si>
  <si>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</si>
  <si>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</si>
  <si>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</si>
  <si>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</si>
  <si>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</si>
  <si>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</si>
  <si>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</si>
  <si>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</si>
  <si>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</si>
  <si>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</si>
  <si>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</si>
  <si>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</si>
  <si>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</si>
  <si>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</si>
  <si>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</si>
  <si>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</si>
  <si>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</si>
  <si>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</si>
  <si>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</si>
  <si>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</si>
  <si>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</si>
  <si>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</si>
  <si>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</si>
  <si>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</si>
  <si>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</si>
  <si>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</si>
  <si>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</si>
  <si>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</si>
  <si>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</si>
  <si>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</si>
  <si>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</si>
  <si>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</si>
  <si>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</si>
  <si>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</si>
  <si>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</si>
  <si>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</si>
  <si>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</si>
  <si>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</si>
  <si>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</si>
  <si>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</si>
  <si>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</si>
  <si>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</si>
  <si>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</si>
  <si>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</si>
  <si>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</si>
  <si>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</si>
  <si>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</si>
  <si>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</si>
  <si>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</si>
  <si>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</si>
  <si>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</si>
  <si>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</si>
  <si>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</si>
  <si>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</si>
  <si>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</si>
  <si>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</si>
  <si>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</si>
  <si>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</si>
  <si>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</si>
  <si>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</si>
  <si>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</si>
  <si>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</si>
  <si>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</si>
  <si>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</si>
  <si>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</si>
  <si>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</si>
  <si>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</si>
  <si>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</si>
  <si>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</si>
  <si>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</si>
  <si>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</si>
  <si>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</si>
  <si>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</si>
  <si>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</si>
  <si>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</si>
  <si>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</si>
  <si>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</si>
  <si>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</si>
  <si>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</si>
  <si>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</si>
  <si>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</si>
  <si>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</si>
  <si>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</si>
  <si>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</si>
  <si>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</si>
  <si>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</si>
  <si>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</si>
  <si>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</si>
  <si>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</si>
  <si>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</si>
  <si>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</si>
  <si>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</si>
  <si>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</si>
  <si>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</si>
  <si>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</si>
  <si>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</si>
  <si>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</si>
  <si>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</si>
  <si>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</si>
  <si>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</si>
  <si>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</si>
  <si>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</si>
  <si>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</si>
  <si>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</si>
  <si>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</si>
  <si>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</si>
  <si>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</si>
  <si>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</si>
  <si>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</si>
  <si>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</si>
  <si>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</si>
  <si>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</si>
  <si>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</si>
  <si>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</si>
  <si>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</si>
  <si>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</si>
  <si>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</si>
  <si>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</si>
  <si>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</si>
  <si>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</si>
  <si>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</si>
  <si>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</si>
  <si>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</si>
  <si>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</si>
  <si>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</si>
  <si>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</si>
  <si>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</si>
  <si>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</si>
  <si>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</si>
  <si>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</si>
  <si>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</si>
  <si>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</si>
  <si>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</si>
  <si>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</si>
  <si>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</si>
  <si>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</si>
  <si>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</si>
  <si>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</si>
  <si>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</si>
  <si>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</si>
  <si>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</si>
  <si>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</si>
  <si>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</si>
  <si>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</si>
  <si>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</si>
  <si>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</si>
  <si>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</si>
  <si>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</si>
  <si>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</si>
  <si>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</si>
  <si>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</si>
  <si>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</si>
  <si>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</si>
  <si>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</si>
  <si>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</si>
  <si>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</si>
  <si>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</si>
  <si>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</si>
  <si>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</si>
  <si>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</si>
  <si>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</si>
  <si>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</si>
  <si>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</si>
  <si>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</si>
  <si>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</si>
  <si>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</si>
  <si>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</si>
  <si>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</si>
  <si>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</si>
  <si>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</si>
  <si>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</si>
  <si>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</si>
  <si>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</si>
  <si>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</si>
  <si>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</si>
  <si>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</si>
  <si>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</si>
  <si>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</si>
  <si>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</si>
  <si>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</si>
  <si>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</si>
  <si>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</si>
  <si>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</si>
  <si>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</si>
  <si>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</si>
  <si>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</si>
  <si>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</si>
  <si>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</si>
  <si>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</si>
  <si>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</si>
  <si>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</si>
  <si>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</si>
  <si>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</si>
  <si>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</si>
  <si>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</si>
  <si>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</si>
  <si>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</si>
  <si>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</si>
  <si>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</si>
  <si>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</si>
  <si>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</si>
  <si>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</si>
  <si>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</si>
  <si>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</si>
  <si>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</si>
  <si>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</si>
  <si>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</si>
  <si>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</si>
  <si>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</si>
  <si>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</si>
  <si>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</si>
  <si>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</si>
  <si>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</si>
  <si>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</si>
  <si>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</si>
  <si>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</si>
  <si>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</si>
  <si>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</si>
  <si>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</si>
  <si>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</si>
  <si>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</si>
  <si>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</si>
  <si>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</si>
  <si>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</si>
  <si>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</si>
  <si>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</si>
  <si>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</si>
  <si>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</si>
  <si>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</si>
  <si>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</si>
  <si>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</si>
  <si>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</si>
  <si>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</si>
  <si>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</si>
  <si>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</si>
  <si>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</si>
  <si>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</si>
  <si>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</si>
  <si>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</si>
  <si>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</si>
  <si>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</si>
  <si>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</si>
  <si>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</si>
  <si>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</si>
  <si>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</si>
  <si>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</si>
  <si>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</si>
  <si>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</si>
  <si>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</si>
  <si>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</si>
  <si>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</si>
  <si>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</si>
  <si>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</si>
  <si>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</si>
  <si>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</si>
  <si>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</si>
  <si>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</si>
  <si>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</si>
  <si>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</si>
  <si>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</si>
  <si>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</si>
  <si>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</si>
  <si>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</si>
  <si>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</si>
  <si>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</si>
  <si>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</si>
  <si>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</si>
  <si>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</si>
  <si>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</si>
  <si>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</si>
  <si>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</si>
  <si>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</si>
  <si>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</si>
  <si>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</si>
  <si>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</si>
  <si>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</si>
  <si>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</si>
  <si>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</si>
  <si>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</si>
  <si>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</si>
  <si>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</si>
  <si>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</si>
  <si>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</si>
  <si>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</si>
  <si>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</si>
  <si>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</si>
  <si>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</si>
  <si>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</si>
  <si>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</si>
  <si>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</si>
  <si>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</si>
  <si>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</si>
  <si>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</si>
  <si>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</si>
  <si>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</si>
  <si>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</si>
  <si>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</si>
  <si>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</si>
  <si>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</si>
  <si>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</si>
  <si>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</si>
  <si>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</si>
  <si>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</si>
  <si>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</si>
  <si>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</si>
  <si>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</si>
  <si>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</si>
  <si>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</si>
  <si>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</si>
  <si>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</si>
  <si>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</si>
  <si>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</si>
  <si>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</si>
  <si>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</si>
  <si>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</si>
  <si>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</si>
  <si>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</si>
  <si>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</si>
  <si>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</si>
  <si>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</si>
  <si>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</si>
  <si>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</si>
  <si>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</si>
  <si>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</si>
  <si>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</si>
  <si>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</si>
  <si>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</si>
  <si>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</si>
  <si>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</si>
  <si>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</si>
  <si>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</si>
  <si>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</si>
  <si>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</si>
  <si>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</si>
  <si>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</si>
  <si>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</si>
  <si>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</si>
  <si>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</si>
  <si>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</si>
  <si>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</si>
  <si>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</si>
  <si>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</si>
  <si>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</si>
  <si>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</si>
  <si>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</si>
  <si>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</si>
  <si>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</si>
  <si>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</si>
  <si>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</si>
  <si>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</si>
  <si>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</si>
  <si>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</si>
  <si>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</si>
  <si>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</si>
  <si>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</si>
  <si>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</si>
  <si>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</si>
  <si>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</si>
  <si>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</si>
  <si>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</si>
  <si>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</si>
  <si>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</si>
  <si>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</si>
  <si>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</si>
  <si>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</si>
  <si>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</si>
  <si>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</si>
  <si>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</si>
  <si>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</si>
  <si>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</si>
  <si>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</si>
  <si>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</si>
  <si>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</si>
  <si>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</si>
  <si>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</si>
  <si>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</si>
  <si>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</si>
  <si>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</si>
  <si>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</si>
  <si>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</si>
  <si>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</si>
  <si>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</si>
  <si>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</si>
  <si>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</si>
  <si>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</si>
  <si>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</si>
  <si>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</si>
  <si>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</si>
  <si>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</si>
  <si>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</si>
  <si>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</si>
  <si>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</si>
  <si>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</si>
  <si>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</si>
  <si>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</si>
  <si>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</si>
  <si>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</si>
  <si>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</si>
  <si>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</si>
  <si>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</si>
  <si>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</si>
  <si>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</si>
  <si>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</si>
  <si>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</si>
  <si>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</si>
  <si>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</si>
  <si>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</si>
  <si>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</si>
  <si>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</si>
  <si>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</si>
  <si>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</si>
  <si>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</si>
  <si>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</si>
  <si>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</si>
  <si>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</si>
  <si>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</si>
  <si>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</si>
  <si>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</si>
  <si>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</si>
  <si>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</si>
  <si>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</si>
  <si>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</si>
  <si>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</si>
  <si>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</si>
  <si>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</si>
  <si>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</si>
  <si>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</si>
  <si>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</si>
  <si>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</si>
  <si>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</si>
  <si>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</si>
  <si>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</si>
  <si>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</si>
  <si>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</si>
  <si>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</si>
  <si>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</si>
  <si>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</si>
  <si>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</si>
  <si>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</si>
  <si>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</si>
  <si>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</si>
  <si>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</si>
  <si>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</si>
  <si>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</si>
  <si>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</si>
  <si>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</si>
  <si>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</si>
  <si>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</si>
  <si>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</si>
  <si>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</si>
  <si>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</si>
  <si>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</si>
  <si>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</si>
  <si>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</si>
  <si>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</si>
  <si>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</si>
  <si>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</si>
  <si>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</si>
  <si>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</si>
  <si>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</si>
  <si>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</si>
  <si>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</si>
  <si>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</si>
  <si>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</si>
  <si>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</si>
  <si>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</si>
  <si>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</si>
  <si>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</si>
  <si>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</si>
  <si>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</si>
  <si>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</si>
  <si>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</si>
  <si>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</si>
  <si>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</si>
  <si>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</si>
  <si>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</si>
  <si>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</si>
  <si>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</si>
  <si>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</si>
  <si>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</si>
  <si>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</si>
  <si>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</si>
  <si>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</si>
  <si>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</si>
  <si>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</si>
  <si>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</si>
  <si>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</si>
  <si>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</si>
  <si>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</si>
  <si>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</si>
  <si>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</si>
  <si>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</si>
  <si>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</si>
  <si>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</si>
  <si>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</si>
  <si>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</si>
  <si>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</si>
  <si>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</si>
  <si>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</si>
  <si>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</si>
  <si>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</si>
  <si>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</si>
  <si>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</si>
  <si>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</si>
  <si>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</si>
  <si>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</si>
  <si>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</si>
  <si>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</si>
  <si>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</si>
  <si>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</si>
  <si>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</si>
  <si>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</si>
  <si>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</si>
  <si>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</si>
  <si>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</si>
  <si>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</si>
  <si>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</si>
  <si>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</si>
  <si>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</si>
  <si>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</si>
  <si>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</si>
  <si>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</si>
  <si>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</si>
  <si>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</si>
  <si>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</si>
  <si>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</si>
  <si>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</si>
  <si>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</si>
  <si>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</si>
  <si>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</si>
  <si>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</si>
  <si>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</si>
  <si>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</si>
  <si>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</si>
  <si>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</si>
  <si>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</si>
  <si>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</si>
  <si>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</si>
  <si>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</si>
  <si>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</si>
  <si>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</si>
  <si>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</si>
  <si>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</si>
  <si>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</si>
  <si>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</si>
  <si>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</si>
  <si>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</si>
  <si>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</si>
  <si>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</si>
  <si>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</si>
  <si>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</si>
  <si>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</si>
  <si>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</si>
  <si>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</si>
  <si>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</si>
  <si>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</si>
  <si>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</si>
  <si>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</si>
  <si>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</si>
  <si>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</si>
  <si>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</si>
  <si>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</si>
  <si>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</si>
  <si>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</si>
  <si>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</si>
  <si>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</si>
  <si>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</si>
  <si>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</si>
  <si>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</si>
  <si>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</si>
  <si>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</si>
  <si>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</si>
  <si>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</si>
  <si>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</si>
  <si>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</si>
  <si>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</si>
  <si>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</si>
  <si>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</si>
  <si>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</si>
  <si>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</si>
  <si>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</si>
  <si>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</si>
  <si>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</si>
  <si>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</si>
  <si>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</si>
  <si>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</si>
  <si>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</si>
  <si>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</si>
  <si>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</si>
  <si>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</si>
  <si>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</si>
  <si>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</si>
  <si>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</si>
  <si>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</si>
  <si>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</si>
  <si>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</si>
  <si>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</si>
  <si>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</si>
  <si>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</si>
  <si>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</si>
  <si>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</si>
  <si>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</si>
  <si>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</si>
  <si>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</si>
  <si>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</si>
  <si>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</si>
  <si>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</si>
  <si>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</si>
  <si>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</si>
  <si>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</si>
  <si>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</si>
  <si>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</si>
  <si>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</si>
  <si>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</si>
  <si>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</si>
  <si>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</si>
  <si>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</si>
  <si>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</si>
  <si>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</si>
  <si>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</si>
  <si>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</si>
  <si>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</si>
  <si>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</si>
  <si>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</si>
  <si>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</si>
  <si>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</si>
  <si>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</si>
  <si>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</si>
  <si>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</si>
  <si>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</si>
  <si>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</si>
  <si>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</si>
  <si>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</si>
  <si>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</si>
  <si>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</si>
  <si>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</si>
  <si>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</si>
  <si>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</si>
  <si>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</si>
  <si>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</si>
  <si>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</si>
  <si>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</si>
  <si>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</si>
  <si>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</si>
  <si>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</si>
  <si>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</si>
  <si>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</si>
  <si>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</si>
  <si>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</si>
  <si>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</si>
  <si>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</si>
  <si>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</si>
  <si>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</si>
  <si>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</si>
  <si>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</si>
  <si>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</si>
  <si>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</si>
  <si>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</si>
  <si>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</si>
  <si>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</si>
  <si>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</si>
  <si>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</si>
  <si>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</si>
  <si>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</si>
  <si>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</si>
  <si>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</si>
  <si>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</si>
  <si>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</si>
  <si>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</si>
  <si>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</si>
  <si>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</si>
  <si>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</si>
  <si>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</si>
  <si>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</si>
  <si>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</si>
  <si>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</si>
  <si>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</si>
  <si>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</si>
  <si>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</si>
  <si>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</si>
  <si>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</si>
  <si>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</si>
  <si>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</si>
  <si>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</si>
  <si>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</si>
  <si>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</si>
  <si>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</si>
  <si>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</si>
  <si>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</si>
  <si>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</si>
  <si>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</si>
  <si>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</si>
  <si>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</si>
  <si>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</si>
  <si>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</si>
  <si>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</si>
  <si>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</si>
  <si>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</si>
  <si>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</si>
  <si>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</si>
  <si>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</si>
  <si>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</si>
  <si>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</si>
  <si>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</si>
  <si>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</si>
  <si>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</si>
  <si>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</si>
  <si>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</si>
  <si>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</si>
  <si>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</si>
  <si>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</si>
  <si>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</si>
  <si>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</si>
  <si>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</si>
  <si>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</si>
  <si>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</si>
  <si>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</si>
  <si>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</si>
  <si>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</si>
  <si>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</si>
  <si>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</si>
  <si>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</si>
  <si>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</si>
  <si>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</si>
  <si>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</si>
  <si>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</si>
  <si>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</si>
  <si>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</si>
  <si>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</si>
  <si>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</si>
  <si>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</si>
  <si>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</si>
  <si>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</si>
  <si>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</si>
  <si>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</si>
  <si>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</si>
  <si>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</si>
  <si>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</si>
  <si>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</si>
  <si>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</si>
  <si>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</si>
  <si>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</si>
  <si>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</si>
  <si>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</si>
  <si>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</si>
  <si>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</si>
  <si>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</si>
  <si>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</si>
  <si>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</si>
  <si>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</si>
  <si>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</si>
  <si>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</si>
  <si>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</si>
  <si>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</si>
  <si>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</si>
  <si>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</si>
  <si>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</si>
  <si>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</si>
  <si>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</si>
  <si>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</si>
  <si>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</si>
  <si>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</si>
  <si>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</si>
  <si>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</si>
  <si>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</si>
  <si>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</si>
  <si>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</si>
  <si>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</si>
  <si>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</si>
  <si>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</si>
  <si>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</si>
  <si>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</si>
  <si>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</si>
  <si>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</si>
  <si>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</si>
  <si>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</si>
  <si>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</si>
  <si>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</si>
  <si>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</si>
  <si>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</si>
  <si>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</si>
  <si>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</si>
  <si>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</si>
  <si>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</si>
  <si>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</si>
  <si>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</si>
  <si>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</si>
  <si>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</si>
  <si>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</si>
  <si>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</si>
  <si>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</si>
  <si>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</si>
  <si>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</si>
  <si>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</si>
  <si>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</si>
  <si>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</si>
  <si>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</si>
  <si>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</si>
  <si>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</si>
  <si>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</si>
  <si>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</si>
  <si>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</si>
  <si>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</si>
  <si>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</si>
  <si>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</si>
  <si>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</si>
  <si>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</si>
  <si>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</si>
  <si>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</si>
  <si>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</si>
  <si>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</si>
  <si>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</si>
  <si>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</si>
  <si>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</si>
  <si>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</si>
  <si>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</si>
  <si>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</si>
  <si>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</si>
  <si>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</si>
  <si>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</si>
  <si>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</si>
  <si>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</si>
  <si>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</si>
  <si>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</si>
  <si>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</si>
  <si>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</si>
  <si>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</si>
  <si>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</si>
  <si>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</si>
  <si>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</si>
  <si>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</si>
  <si>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</si>
  <si>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</si>
  <si>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</si>
  <si>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</si>
  <si>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</si>
  <si>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</si>
  <si>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</si>
  <si>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</si>
  <si>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</si>
  <si>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</si>
  <si>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</si>
  <si>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</si>
  <si>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</si>
  <si>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</si>
  <si>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</si>
  <si>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</si>
  <si>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</si>
  <si>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</si>
  <si>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</si>
  <si>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</si>
  <si>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</si>
  <si>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</si>
  <si>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</si>
  <si>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</si>
  <si>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</si>
  <si>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</si>
  <si>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</si>
  <si>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</si>
  <si>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</si>
  <si>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</si>
  <si>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</si>
  <si>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</si>
  <si>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</si>
  <si>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</si>
  <si>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</si>
  <si>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</si>
  <si>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</si>
  <si>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</si>
  <si>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</si>
  <si>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</si>
  <si>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</si>
  <si>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</si>
  <si>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</si>
  <si>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</si>
  <si>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</si>
  <si>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</si>
  <si>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</si>
  <si>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</si>
  <si>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</si>
  <si>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</si>
  <si>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</si>
  <si>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</si>
  <si>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</si>
  <si>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</si>
  <si>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</si>
  <si>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</si>
  <si>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</si>
  <si>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</si>
  <si>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</si>
  <si>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</si>
  <si>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</si>
  <si>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</si>
  <si>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</si>
  <si>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</si>
  <si>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</si>
  <si>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</si>
  <si>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</si>
  <si>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</si>
  <si>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</si>
  <si>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</si>
  <si>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</si>
  <si>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</si>
  <si>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</si>
  <si>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</si>
  <si>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</si>
  <si>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</si>
  <si>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</si>
  <si>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</si>
  <si>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</si>
  <si>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</si>
  <si>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</si>
  <si>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</si>
  <si>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</si>
  <si>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</si>
  <si>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</si>
  <si>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</si>
  <si>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</si>
  <si>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</si>
  <si>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</si>
  <si>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</si>
  <si>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</si>
  <si>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</si>
  <si>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</si>
  <si>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</si>
  <si>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</si>
  <si>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</si>
  <si>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</si>
  <si>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</si>
  <si>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</si>
  <si>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</si>
  <si>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</si>
  <si>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</si>
  <si>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</si>
  <si>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</si>
  <si>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</si>
  <si>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</si>
  <si>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</si>
  <si>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</si>
  <si>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</si>
  <si>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</si>
  <si>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</si>
  <si>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</si>
  <si>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</si>
  <si>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</si>
  <si>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</si>
  <si>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</si>
  <si>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</si>
  <si>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</si>
  <si>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</si>
  <si>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</si>
  <si>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</si>
  <si>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</si>
  <si>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</si>
  <si>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</si>
  <si>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</si>
  <si>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</si>
  <si>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</si>
  <si>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</si>
  <si>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</si>
  <si>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</si>
  <si>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</si>
  <si>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</si>
  <si>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</si>
  <si>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</si>
  <si>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</si>
  <si>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</si>
  <si>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</si>
  <si>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</si>
  <si>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</si>
  <si>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</si>
  <si>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</si>
  <si>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</si>
  <si>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</si>
  <si>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</si>
  <si>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</si>
  <si>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</si>
  <si>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</si>
  <si>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</si>
  <si>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</si>
  <si>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</si>
  <si>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</si>
  <si>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</si>
  <si>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</si>
  <si>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</si>
  <si>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</si>
  <si>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</si>
  <si>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</si>
  <si>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</si>
  <si>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</si>
  <si>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</si>
  <si>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</si>
  <si>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</si>
  <si>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</si>
  <si>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</si>
  <si>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</si>
  <si>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</si>
  <si>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</si>
  <si>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</si>
  <si>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</si>
  <si>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</si>
  <si>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</si>
  <si>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</si>
  <si>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</si>
  <si>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</si>
  <si>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</si>
  <si>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</si>
  <si>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</si>
  <si>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</si>
  <si>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</si>
  <si>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</si>
  <si>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</si>
  <si>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</si>
  <si>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</si>
  <si>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</si>
  <si>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</si>
  <si>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</si>
  <si>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</si>
  <si>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</si>
  <si>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</si>
  <si>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</si>
  <si>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</si>
  <si>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</si>
  <si>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</si>
  <si>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</si>
  <si>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</si>
  <si>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</si>
  <si>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</si>
  <si>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</si>
  <si>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</si>
  <si>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</si>
  <si>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</si>
  <si>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</si>
  <si>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</si>
  <si>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</si>
  <si>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</si>
  <si>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</si>
  <si>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</si>
  <si>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</si>
  <si>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</si>
  <si>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</si>
  <si>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</si>
  <si>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</si>
  <si>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</si>
  <si>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</si>
  <si>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</si>
  <si>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</si>
  <si>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</si>
  <si>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</si>
  <si>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</si>
  <si>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</si>
  <si>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</si>
  <si>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</si>
  <si>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</si>
  <si>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</si>
  <si>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</si>
  <si>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</si>
  <si>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</si>
  <si>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</si>
  <si>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</si>
  <si>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</si>
  <si>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</si>
  <si>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</si>
  <si>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</si>
  <si>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</si>
  <si>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</si>
  <si>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</si>
  <si>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</si>
  <si>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</si>
  <si>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</si>
  <si>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</si>
  <si>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</si>
  <si>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</si>
  <si>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</si>
  <si>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</si>
  <si>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</si>
  <si>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</si>
  <si>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</si>
  <si>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</si>
  <si>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</si>
  <si>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</si>
  <si>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</si>
  <si>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</si>
  <si>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</si>
  <si>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</si>
  <si>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</si>
  <si>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</si>
  <si>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</si>
  <si>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</si>
  <si>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</si>
  <si>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</si>
  <si>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</si>
  <si>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</si>
  <si>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</si>
  <si>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</si>
  <si>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</si>
  <si>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</si>
  <si>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</si>
  <si>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</si>
  <si>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</si>
  <si>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</si>
  <si>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</si>
  <si>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</si>
  <si>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</si>
  <si>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</si>
  <si>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</si>
  <si>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</si>
  <si>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</si>
  <si>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</si>
  <si>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</si>
  <si>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</si>
  <si>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</si>
  <si>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</si>
  <si>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</si>
  <si>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</si>
  <si>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</si>
  <si>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</si>
  <si>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</si>
  <si>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</si>
  <si>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</si>
  <si>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</si>
  <si>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</si>
  <si>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</si>
  <si>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</si>
  <si>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</si>
  <si>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</si>
  <si>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</si>
  <si>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</si>
  <si>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</si>
  <si>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</si>
  <si>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</si>
  <si>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</si>
  <si>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</si>
  <si>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</si>
  <si>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</si>
  <si>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</si>
  <si>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</si>
  <si>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</si>
  <si>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</si>
  <si>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</si>
  <si>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</si>
  <si>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</si>
  <si>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</si>
  <si>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</si>
  <si>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</si>
  <si>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</si>
  <si>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</si>
  <si>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</si>
  <si>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</si>
  <si>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</si>
  <si>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</si>
  <si>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</si>
  <si>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</si>
  <si>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</si>
  <si>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</si>
  <si>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</si>
  <si>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</si>
  <si>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</si>
  <si>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</si>
  <si>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</si>
  <si>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</si>
  <si>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</si>
  <si>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</si>
  <si>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</si>
  <si>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</si>
  <si>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</si>
  <si>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</si>
  <si>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</si>
  <si>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</si>
  <si>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</si>
  <si>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</si>
  <si>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</si>
  <si>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</si>
  <si>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</si>
  <si>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</si>
  <si>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</si>
  <si>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</si>
  <si>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</si>
  <si>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</si>
  <si>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</si>
  <si>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</si>
  <si>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</si>
  <si>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</si>
  <si>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</si>
  <si>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</si>
  <si>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</si>
  <si>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</si>
  <si>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</si>
  <si>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</si>
  <si>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</si>
  <si>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</si>
  <si>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</si>
  <si>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</si>
  <si>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</si>
  <si>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</si>
  <si>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</si>
  <si>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</si>
  <si>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</si>
  <si>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</si>
  <si>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</si>
  <si>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</si>
  <si>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</si>
  <si>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</si>
  <si>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</si>
  <si>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</si>
  <si>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</si>
  <si>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</si>
  <si>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</si>
  <si>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</si>
  <si>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</si>
  <si>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</si>
  <si>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</si>
  <si>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</si>
  <si>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</si>
  <si>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</si>
  <si>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</si>
  <si>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</si>
  <si>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</si>
  <si>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</si>
  <si>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</si>
  <si>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</si>
  <si>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</si>
  <si>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</si>
  <si>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</si>
  <si>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</si>
  <si>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</si>
  <si>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</si>
  <si>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</si>
  <si>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</si>
  <si>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</si>
  <si>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</si>
  <si>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</si>
  <si>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</si>
  <si>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</si>
  <si>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</si>
  <si>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</si>
  <si>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</si>
  <si>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</si>
  <si>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</si>
  <si>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</si>
  <si>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</si>
  <si>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</si>
  <si>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</si>
  <si>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</si>
  <si>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</si>
  <si>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</si>
  <si>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</si>
  <si>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</si>
  <si>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</si>
  <si>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</si>
  <si>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</si>
  <si>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</si>
  <si>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</si>
  <si>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</si>
  <si>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</si>
  <si>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</si>
  <si>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</si>
  <si>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</si>
  <si>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</si>
  <si>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</si>
  <si>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</si>
  <si>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</si>
  <si>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</si>
  <si>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</si>
  <si>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</si>
  <si>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</si>
  <si>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</si>
  <si>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</si>
  <si>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</si>
  <si>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</si>
  <si>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</si>
  <si>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</si>
  <si>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</si>
  <si>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</si>
  <si>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</si>
  <si>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</si>
  <si>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</si>
  <si>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</si>
  <si>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</si>
  <si>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</si>
  <si>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</si>
  <si>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</si>
  <si>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</si>
  <si>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</si>
  <si>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</si>
  <si>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</si>
  <si>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</si>
  <si>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</si>
  <si>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</si>
  <si>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</si>
  <si>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</si>
  <si>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</si>
  <si>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</si>
  <si>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</si>
  <si>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</si>
  <si>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</si>
  <si>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</si>
  <si>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</si>
  <si>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</si>
  <si>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</si>
  <si>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</si>
  <si>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</si>
  <si>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</si>
  <si>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</si>
  <si>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</si>
  <si>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</si>
  <si>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</si>
  <si>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</si>
  <si>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</si>
  <si>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</si>
  <si>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</si>
  <si>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</si>
  <si>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</si>
  <si>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</si>
  <si>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</si>
  <si>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</si>
  <si>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</si>
  <si>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</si>
  <si>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</si>
  <si>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</si>
  <si>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</si>
  <si>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</si>
  <si>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</si>
  <si>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</si>
  <si>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</si>
  <si>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</si>
  <si>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</si>
  <si>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</si>
  <si>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</si>
  <si>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</si>
  <si>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</si>
  <si>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</si>
  <si>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</si>
  <si>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</si>
  <si>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</si>
  <si>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</si>
  <si>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</si>
  <si>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</si>
  <si>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</si>
  <si>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</si>
  <si>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</si>
  <si>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</si>
  <si>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</si>
  <si>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</si>
  <si>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</si>
  <si>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</si>
  <si>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</si>
  <si>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</si>
  <si>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</si>
  <si>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</si>
  <si>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</si>
  <si>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</si>
  <si>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</si>
  <si>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</si>
  <si>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</si>
  <si>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</si>
  <si>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</si>
  <si>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</si>
  <si>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</si>
  <si>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</si>
  <si>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</si>
  <si>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</si>
  <si>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</si>
  <si>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</si>
  <si>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</si>
  <si>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</si>
  <si>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</si>
  <si>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</si>
  <si>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</si>
  <si>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</si>
  <si>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</si>
  <si>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</si>
  <si>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</si>
  <si>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</si>
  <si>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</si>
  <si>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</si>
  <si>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</si>
  <si>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</si>
  <si>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</si>
  <si>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</si>
  <si>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</si>
  <si>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</si>
  <si>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</si>
  <si>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</si>
  <si>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</si>
  <si>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</si>
  <si>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</si>
  <si>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</si>
  <si>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</si>
  <si>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</si>
  <si>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</si>
  <si>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</si>
  <si>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</si>
  <si>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</si>
  <si>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</si>
  <si>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</si>
  <si>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</si>
  <si>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</si>
  <si>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</si>
  <si>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</si>
  <si>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</si>
  <si>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</si>
  <si>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</si>
  <si>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</si>
  <si>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</si>
  <si>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</si>
  <si>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</si>
  <si>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</si>
  <si>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</si>
  <si>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</si>
  <si>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</si>
  <si>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</si>
  <si>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</si>
  <si>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</si>
  <si>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</si>
  <si>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</si>
  <si>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</si>
  <si>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</si>
  <si>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</si>
  <si>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</si>
  <si>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</si>
  <si>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</si>
  <si>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</si>
  <si>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</si>
  <si>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</si>
  <si>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</si>
  <si>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</si>
  <si>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</si>
  <si>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</si>
  <si>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</si>
  <si>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</si>
  <si>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</si>
  <si>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</si>
  <si>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</si>
  <si>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</si>
  <si>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</si>
  <si>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</si>
  <si>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</si>
  <si>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</si>
  <si>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</si>
  <si>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</si>
  <si>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</si>
  <si>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</si>
  <si>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</si>
  <si>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</si>
  <si>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</si>
  <si>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</si>
  <si>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</si>
  <si>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</si>
  <si>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</si>
  <si>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</si>
  <si>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</si>
  <si>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</si>
  <si>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</si>
  <si>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</si>
  <si>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</si>
  <si>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</si>
  <si>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</si>
  <si>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</si>
  <si>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</si>
  <si>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</si>
  <si>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</si>
  <si>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</si>
  <si>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</si>
  <si>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</si>
  <si>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</si>
  <si>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</si>
  <si>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</si>
  <si>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</si>
  <si>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</si>
  <si>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</si>
  <si>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</si>
  <si>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</si>
  <si>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</si>
  <si>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</si>
  <si>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</si>
  <si>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</si>
  <si>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</si>
  <si>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</si>
  <si>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</si>
  <si>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</si>
  <si>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</si>
  <si>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</si>
  <si>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</si>
  <si>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</si>
  <si>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</si>
  <si>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</si>
  <si>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</si>
  <si>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</si>
  <si>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</si>
  <si>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</si>
  <si>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</si>
  <si>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</si>
  <si>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</si>
  <si>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</si>
  <si>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</si>
  <si>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</si>
  <si>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</si>
  <si>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</si>
  <si>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</si>
  <si>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</si>
  <si>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</si>
  <si>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</si>
  <si>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</si>
  <si>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</si>
  <si>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</si>
  <si>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</si>
  <si>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</si>
  <si>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</si>
  <si>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</si>
  <si>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</si>
  <si>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</si>
  <si>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</si>
  <si>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</si>
  <si>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</si>
  <si>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</si>
  <si>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</si>
  <si>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</si>
  <si>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</si>
  <si>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</si>
  <si>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</si>
  <si>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</si>
  <si>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</si>
  <si>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</si>
  <si>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</si>
  <si>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</si>
  <si>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</si>
  <si>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</si>
  <si>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</si>
  <si>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</si>
  <si>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</si>
  <si>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</si>
  <si>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</si>
  <si>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</si>
  <si>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</si>
  <si>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</si>
  <si>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</si>
  <si>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</si>
  <si>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</si>
  <si>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</si>
  <si>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</si>
  <si>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</si>
  <si>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</si>
  <si>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</si>
  <si>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</si>
  <si>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</si>
  <si>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</si>
  <si>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</si>
  <si>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</si>
  <si>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</si>
  <si>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</si>
  <si>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</si>
  <si>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</si>
  <si>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</si>
  <si>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</si>
  <si>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</si>
  <si>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</si>
  <si>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</si>
  <si>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</si>
  <si>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</si>
  <si>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</si>
  <si>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</si>
  <si>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</si>
  <si>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</si>
  <si>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</si>
  <si>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</si>
  <si>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</si>
  <si>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</si>
  <si>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</si>
  <si>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</si>
  <si>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</si>
  <si>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</si>
  <si>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</si>
  <si>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</si>
  <si>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</si>
  <si>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</si>
  <si>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</si>
  <si>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</si>
  <si>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</si>
  <si>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</si>
  <si>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</si>
  <si>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</si>
  <si>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</si>
  <si>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</si>
  <si>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</si>
  <si>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</si>
  <si>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</si>
  <si>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</si>
  <si>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</si>
  <si>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</si>
  <si>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</si>
  <si>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</si>
  <si>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</si>
  <si>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</si>
  <si>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</si>
  <si>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</si>
  <si>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</si>
  <si>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</si>
  <si>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</si>
  <si>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</si>
  <si>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</si>
  <si>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</si>
  <si>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</si>
  <si>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</si>
  <si>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</si>
  <si>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</si>
  <si>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</si>
  <si>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</si>
  <si>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</si>
  <si>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</si>
  <si>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</si>
  <si>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</si>
  <si>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</si>
  <si>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</si>
  <si>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</si>
  <si>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</si>
  <si>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</si>
  <si>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</si>
  <si>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</si>
  <si>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</si>
  <si>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</si>
  <si>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</si>
  <si>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</si>
  <si>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</si>
  <si>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</si>
  <si>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</si>
  <si>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</si>
  <si>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</si>
  <si>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</si>
  <si>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</si>
  <si>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</si>
  <si>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</si>
  <si>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</si>
  <si>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</si>
  <si>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</si>
  <si>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</si>
  <si>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</si>
  <si>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</si>
  <si>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</si>
  <si>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</si>
  <si>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</si>
  <si>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</si>
  <si>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</si>
  <si>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</si>
  <si>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</si>
  <si>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</si>
  <si>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</si>
  <si>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</si>
  <si>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</si>
  <si>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</si>
  <si>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</si>
  <si>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</si>
  <si>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</si>
  <si>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</si>
  <si>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</si>
  <si>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</si>
  <si>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</si>
  <si>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</si>
  <si>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</si>
  <si>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</si>
  <si>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</si>
  <si>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</si>
  <si>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</si>
  <si>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</si>
  <si>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</si>
  <si>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</si>
  <si>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</si>
  <si>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</si>
  <si>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</si>
  <si>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</si>
  <si>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</si>
  <si>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</si>
  <si>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</si>
  <si>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</si>
  <si>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</si>
  <si>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</si>
  <si>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</si>
  <si>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</si>
  <si>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</si>
  <si>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</si>
  <si>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</si>
  <si>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</si>
  <si>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</si>
  <si>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</si>
  <si>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</si>
  <si>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</si>
  <si>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</si>
  <si>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</si>
  <si>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</si>
  <si>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</si>
  <si>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</si>
  <si>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</si>
  <si>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</si>
  <si>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</si>
  <si>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</si>
  <si>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</si>
  <si>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</si>
  <si>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</si>
  <si>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</si>
  <si>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</si>
  <si>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</si>
  <si>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</si>
  <si>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</si>
  <si>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</si>
  <si>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</si>
  <si>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</si>
  <si>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</si>
  <si>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</si>
  <si>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</si>
  <si>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</si>
  <si>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</si>
  <si>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</si>
  <si>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</si>
  <si>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</si>
  <si>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</si>
  <si>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</si>
  <si>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</si>
  <si>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</si>
  <si>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</si>
  <si>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</si>
  <si>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</si>
  <si>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</si>
  <si>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</si>
  <si>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</si>
  <si>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</si>
  <si>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</si>
  <si>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</si>
  <si>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</si>
  <si>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</si>
  <si>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</si>
  <si>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</si>
  <si>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</si>
  <si>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</si>
  <si>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</si>
  <si>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</si>
  <si>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</si>
  <si>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</si>
  <si>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</si>
  <si>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</si>
  <si>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</si>
  <si>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</si>
  <si>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</si>
  <si>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</si>
  <si>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</si>
  <si>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</si>
  <si>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</si>
  <si>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</si>
  <si>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</si>
  <si>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</si>
  <si>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</si>
  <si>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</si>
  <si>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</si>
  <si>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</si>
  <si>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</si>
  <si>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</si>
  <si>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</si>
  <si>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</si>
  <si>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</si>
  <si>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</si>
  <si>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</si>
  <si>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</si>
  <si>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</si>
  <si>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</si>
  <si>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</si>
  <si>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</si>
  <si>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</si>
  <si>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</si>
  <si>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</si>
  <si>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</si>
  <si>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</si>
  <si>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</si>
  <si>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</si>
  <si>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</si>
  <si>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</si>
  <si>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</si>
  <si>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</si>
  <si>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</si>
  <si>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</si>
  <si>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</si>
  <si>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</si>
  <si>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</si>
  <si>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</si>
  <si>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</si>
  <si>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</si>
  <si>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</si>
  <si>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</si>
  <si>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</si>
  <si>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</si>
  <si>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</si>
  <si>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</si>
  <si>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</si>
  <si>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</si>
  <si>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</si>
  <si>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</si>
  <si>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</si>
  <si>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</si>
  <si>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</si>
  <si>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</si>
  <si>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</si>
  <si>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</si>
  <si>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</si>
  <si>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</si>
  <si>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</si>
  <si>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</si>
  <si>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</si>
  <si>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</si>
  <si>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</si>
  <si>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</si>
  <si>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</si>
  <si>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</si>
  <si>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</si>
  <si>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</si>
  <si>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</si>
  <si>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</si>
  <si>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</si>
  <si>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</si>
  <si>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</si>
  <si>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</si>
  <si>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</si>
  <si>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</si>
  <si>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</si>
  <si>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</si>
  <si>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</si>
  <si>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</si>
  <si>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</si>
  <si>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</si>
  <si>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</si>
  <si>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</si>
  <si>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</si>
  <si>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</si>
  <si>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</si>
  <si>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</si>
  <si>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</si>
  <si>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</si>
  <si>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</si>
  <si>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</si>
  <si>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</si>
  <si>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</si>
  <si>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</si>
  <si>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</si>
  <si>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</si>
  <si>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</si>
  <si>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</si>
  <si>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</si>
  <si>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</si>
  <si>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</si>
  <si>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</si>
  <si>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</si>
  <si>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</si>
  <si>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</si>
  <si>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</si>
  <si>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</si>
  <si>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</si>
  <si>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</si>
  <si>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</si>
  <si>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</si>
  <si>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</si>
  <si>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</si>
  <si>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</si>
  <si>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</si>
  <si>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</si>
  <si>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</si>
  <si>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</si>
  <si>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</si>
  <si>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</si>
  <si>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</si>
  <si>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</si>
  <si>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</si>
  <si>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</si>
  <si>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</si>
  <si>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</si>
  <si>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</si>
  <si>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</si>
  <si>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</si>
  <si>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</si>
  <si>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</si>
  <si>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</si>
  <si>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</si>
  <si>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</si>
  <si>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</si>
  <si>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</si>
  <si>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</si>
  <si>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</si>
  <si>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</si>
  <si>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</si>
  <si>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</si>
  <si>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</si>
  <si>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</si>
  <si>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</si>
  <si>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</si>
  <si>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</si>
  <si>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</si>
  <si>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</si>
  <si>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</si>
  <si>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</si>
  <si>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</si>
  <si>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</si>
  <si>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</si>
  <si>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</si>
  <si>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</si>
  <si>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</si>
  <si>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</si>
  <si>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</si>
  <si>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</si>
  <si>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</si>
  <si>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</si>
  <si>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</si>
  <si>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</si>
  <si>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</si>
  <si>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</si>
  <si>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</si>
  <si>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</si>
  <si>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</si>
  <si>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</si>
  <si>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</si>
  <si>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</si>
  <si>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</si>
  <si>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</si>
  <si>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</si>
  <si>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</si>
  <si>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</si>
  <si>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</si>
  <si>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</si>
  <si>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</si>
  <si>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</si>
  <si>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</si>
  <si>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</si>
  <si>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</si>
  <si>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</si>
  <si>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</si>
  <si>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</si>
  <si>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</si>
  <si>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</si>
  <si>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</si>
  <si>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</si>
  <si>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</si>
  <si>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</si>
  <si>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</si>
  <si>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</si>
  <si>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</si>
  <si>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</si>
  <si>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</si>
  <si>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</si>
  <si>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</si>
  <si>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</si>
  <si>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</si>
  <si>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</si>
  <si>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</si>
  <si>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</si>
  <si>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</si>
  <si>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</si>
  <si>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</si>
  <si>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</si>
  <si>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</si>
  <si>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</si>
  <si>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</si>
  <si>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</si>
  <si>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</si>
  <si>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</si>
  <si>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</si>
  <si>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</si>
  <si>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</si>
  <si>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</si>
  <si>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</si>
  <si>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</si>
  <si>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</si>
  <si>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</si>
  <si>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</si>
  <si>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</si>
  <si>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</si>
  <si>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</si>
  <si>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</si>
  <si>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</si>
  <si>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</si>
  <si>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</si>
  <si>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</si>
  <si>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</si>
  <si>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</si>
  <si>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</si>
  <si>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</si>
  <si>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</si>
  <si>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</si>
  <si>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</si>
  <si>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</si>
  <si>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</si>
  <si>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</si>
  <si>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</si>
  <si>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</si>
  <si>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</si>
  <si>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</si>
  <si>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</si>
  <si>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</si>
  <si>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</si>
  <si>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</si>
  <si>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</si>
  <si>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</si>
  <si>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</si>
  <si>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</si>
  <si>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</si>
  <si>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</si>
  <si>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</si>
  <si>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</si>
  <si>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</si>
  <si>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</si>
  <si>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</si>
  <si>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</si>
  <si>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</si>
  <si>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</si>
  <si>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</si>
  <si>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</si>
  <si>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</si>
  <si>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</si>
  <si>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</si>
  <si>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</si>
  <si>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</si>
  <si>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</si>
  <si>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</si>
  <si>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</si>
  <si>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</si>
  <si>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</si>
  <si>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</si>
  <si>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</si>
  <si>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</si>
  <si>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</si>
  <si>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</si>
  <si>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</si>
  <si>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</si>
  <si>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</si>
  <si>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</si>
  <si>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</si>
  <si>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</si>
  <si>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</si>
  <si>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</si>
  <si>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</si>
  <si>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</si>
  <si>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</si>
  <si>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</si>
  <si>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</si>
  <si>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</si>
  <si>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</si>
  <si>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</si>
  <si>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</si>
  <si>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</si>
  <si>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</si>
  <si>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</si>
  <si>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</si>
  <si>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</si>
  <si>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</si>
  <si>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</si>
  <si>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</si>
  <si>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</si>
  <si>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</si>
  <si>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</si>
  <si>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</si>
  <si>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</si>
  <si>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</si>
  <si>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</si>
  <si>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</si>
  <si>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</si>
  <si>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</si>
  <si>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</si>
  <si>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</si>
  <si>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</si>
  <si>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</si>
  <si>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</si>
  <si>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</si>
  <si>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</si>
  <si>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</si>
  <si>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</si>
  <si>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</si>
  <si>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</si>
  <si>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</si>
  <si>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</si>
  <si>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</si>
  <si>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</si>
  <si>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</si>
  <si>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</si>
  <si>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</si>
  <si>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</si>
  <si>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</si>
  <si>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</si>
  <si>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</si>
  <si>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</si>
  <si>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</si>
  <si>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</si>
  <si>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</si>
  <si>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</si>
  <si>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</si>
  <si>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</si>
  <si>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</si>
  <si>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</si>
  <si>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</si>
  <si>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</si>
  <si>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</si>
  <si>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</si>
  <si>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</si>
  <si>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</si>
  <si>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</si>
  <si>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</si>
  <si>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</si>
  <si>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</si>
  <si>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</si>
  <si>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</si>
  <si>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</si>
  <si>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</si>
  <si>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</si>
  <si>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</si>
  <si>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</si>
  <si>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</si>
  <si>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</si>
  <si>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</si>
  <si>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</si>
  <si>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</si>
  <si>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</si>
  <si>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</si>
  <si>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</si>
  <si>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</si>
  <si>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</si>
  <si>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</si>
  <si>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</si>
  <si>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</si>
  <si>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</si>
  <si>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</si>
  <si>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</si>
  <si>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</si>
  <si>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</si>
  <si>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</si>
  <si>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</si>
  <si>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</si>
  <si>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</si>
  <si>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</si>
  <si>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</si>
  <si>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</si>
  <si>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</si>
  <si>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</si>
  <si>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</si>
  <si>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</si>
  <si>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</si>
  <si>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</si>
  <si>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</si>
  <si>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</si>
  <si>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</si>
  <si>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</si>
  <si>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</si>
  <si>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</si>
  <si>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</si>
  <si>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</si>
  <si>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</si>
  <si>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</si>
  <si>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</si>
  <si>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</si>
  <si>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</si>
  <si>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</si>
  <si>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</si>
  <si>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</si>
  <si>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</si>
  <si>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</si>
  <si>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</si>
  <si>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</si>
  <si>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</si>
  <si>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</si>
  <si>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</si>
  <si>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</si>
  <si>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</si>
  <si>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</si>
  <si>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</si>
  <si>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</si>
  <si>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</si>
  <si>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</si>
  <si>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</si>
  <si>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</si>
  <si>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</si>
  <si>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</si>
  <si>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</si>
  <si>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</si>
  <si>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</si>
  <si>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</si>
  <si>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</si>
  <si>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</si>
  <si>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</si>
  <si>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</si>
  <si>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</si>
  <si>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</si>
  <si>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</si>
  <si>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</si>
  <si>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</si>
  <si>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</si>
  <si>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</si>
  <si>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</si>
  <si>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</si>
  <si>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</si>
  <si>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</si>
  <si>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</si>
  <si>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</si>
  <si>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</si>
  <si>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</si>
  <si>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</si>
  <si>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</si>
  <si>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</si>
  <si>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</si>
  <si>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</si>
  <si>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</si>
  <si>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</si>
  <si>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</si>
  <si>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</si>
  <si>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</si>
  <si>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</si>
  <si>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</si>
  <si>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</si>
  <si>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</si>
  <si>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</si>
  <si>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</si>
  <si>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</si>
  <si>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</si>
  <si>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</si>
  <si>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</si>
  <si>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</si>
  <si>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</si>
  <si>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</si>
  <si>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</si>
  <si>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</si>
  <si>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</si>
  <si>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</si>
  <si>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</si>
  <si>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</si>
  <si>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</si>
  <si>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</si>
  <si>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</si>
  <si>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</si>
  <si>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</si>
  <si>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</si>
  <si>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</si>
  <si>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</si>
  <si>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</si>
  <si>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</si>
  <si>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</si>
  <si>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</si>
  <si>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</si>
  <si>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</si>
  <si>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</si>
  <si>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</si>
  <si>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</si>
  <si>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</si>
  <si>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</si>
  <si>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</si>
  <si>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</si>
  <si>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</si>
  <si>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</si>
  <si>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</si>
  <si>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</si>
  <si>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</si>
  <si>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</si>
  <si>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</si>
  <si>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</si>
  <si>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</si>
  <si>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</si>
  <si>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</si>
  <si>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</si>
  <si>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</si>
  <si>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</si>
  <si>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</si>
  <si>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</si>
  <si>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</si>
  <si>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</si>
  <si>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</si>
  <si>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</si>
  <si>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</si>
  <si>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</si>
  <si>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</si>
  <si>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</si>
  <si>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</si>
  <si>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</si>
  <si>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</si>
  <si>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</si>
  <si>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</si>
  <si>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</si>
  <si>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</si>
  <si>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</si>
  <si>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</si>
  <si>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</si>
  <si>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</si>
  <si>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</si>
  <si>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</si>
  <si>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</si>
  <si>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</si>
  <si>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</si>
  <si>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</si>
  <si>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</si>
  <si>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</si>
  <si>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</si>
  <si>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</si>
  <si>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</si>
  <si>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</si>
  <si>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</si>
  <si>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</si>
  <si>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</si>
  <si>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</si>
  <si>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</si>
  <si>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</si>
  <si>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</si>
  <si>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</si>
  <si>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</si>
  <si>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</si>
  <si>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</si>
  <si>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</si>
  <si>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</si>
  <si>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</si>
  <si>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</si>
  <si>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</si>
  <si>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</si>
  <si>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</si>
  <si>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</si>
  <si>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</si>
  <si>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</si>
  <si>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</si>
  <si>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</si>
  <si>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</si>
  <si>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</si>
  <si>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</si>
  <si>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</si>
  <si>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</si>
  <si>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</si>
  <si>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</si>
  <si>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</si>
  <si>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</si>
  <si>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</si>
  <si>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</si>
  <si>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</si>
  <si>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</si>
  <si>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</si>
  <si>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</si>
  <si>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</si>
  <si>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</si>
  <si>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</si>
  <si>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</si>
  <si>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</si>
  <si>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</si>
  <si>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</si>
  <si>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</si>
  <si>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</si>
  <si>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</si>
  <si>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</si>
  <si>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</si>
  <si>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</si>
  <si>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</si>
  <si>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</si>
  <si>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</si>
  <si>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</si>
  <si>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</si>
  <si>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</si>
  <si>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</si>
  <si>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</si>
  <si>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</si>
  <si>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</si>
  <si>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</si>
  <si>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</si>
  <si>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</si>
  <si>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</si>
  <si>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</si>
  <si>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</si>
  <si>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</si>
  <si>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</si>
  <si>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</si>
  <si>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</si>
  <si>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</si>
  <si>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</si>
  <si>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</si>
  <si>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</si>
  <si>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</si>
  <si>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</si>
  <si>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</si>
  <si>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</si>
  <si>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</si>
  <si>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</si>
  <si>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</si>
  <si>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</si>
  <si>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</si>
  <si>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</si>
  <si>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</si>
  <si>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</si>
  <si>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</si>
  <si>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</si>
  <si>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</si>
  <si>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</si>
  <si>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</si>
  <si>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</si>
  <si>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</si>
  <si>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</si>
  <si>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</si>
  <si>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</si>
  <si>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</si>
  <si>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</si>
  <si>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</si>
  <si>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</si>
  <si>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</si>
  <si>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</si>
  <si>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</si>
  <si>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</si>
  <si>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</si>
  <si>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</si>
  <si>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</si>
  <si>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</si>
  <si>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</si>
  <si>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</si>
  <si>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</si>
  <si>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</si>
  <si>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</si>
  <si>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</si>
  <si>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</si>
  <si>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</si>
  <si>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</si>
  <si>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</si>
  <si>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</si>
  <si>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</si>
  <si>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</si>
  <si>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</si>
  <si>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</si>
  <si>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</si>
  <si>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</si>
  <si>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</si>
  <si>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</si>
  <si>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</si>
  <si>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</si>
  <si>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</si>
  <si>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</si>
  <si>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</si>
  <si>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</si>
  <si>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</si>
  <si>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</si>
  <si>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</si>
  <si>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</si>
  <si>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</si>
  <si>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</si>
  <si>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</si>
  <si>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</si>
  <si>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</si>
  <si>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</si>
  <si>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</si>
  <si>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</si>
  <si>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</si>
  <si>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</si>
  <si>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</si>
  <si>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</si>
  <si>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</si>
  <si>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</si>
  <si>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</si>
  <si>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</si>
  <si>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</si>
  <si>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</si>
  <si>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</si>
  <si>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</si>
  <si>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</si>
  <si>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</si>
  <si>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</si>
  <si>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</si>
  <si>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</si>
  <si>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</si>
  <si>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</si>
  <si>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</si>
  <si>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</si>
  <si>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</si>
  <si>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</si>
  <si>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</si>
  <si>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</si>
  <si>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</si>
  <si>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</si>
  <si>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</si>
  <si>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</si>
  <si>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</si>
  <si>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</si>
  <si>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</si>
  <si>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</si>
  <si>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</si>
  <si>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</si>
  <si>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</si>
  <si>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</si>
  <si>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</si>
  <si>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</si>
  <si>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</si>
  <si>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</si>
  <si>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</si>
  <si>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</si>
  <si>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</si>
  <si>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</si>
  <si>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</si>
  <si>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</si>
  <si>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</si>
  <si>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</si>
  <si>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</si>
  <si>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</si>
  <si>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</si>
  <si>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</si>
  <si>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</si>
  <si>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</si>
  <si>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</si>
  <si>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</si>
  <si>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</si>
  <si>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</si>
  <si>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</si>
  <si>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</si>
  <si>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</si>
  <si>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</si>
  <si>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</si>
  <si>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</si>
  <si>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</si>
  <si>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</si>
  <si>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</si>
  <si>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</si>
  <si>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</si>
  <si>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</si>
  <si>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</si>
  <si>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</si>
  <si>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</si>
  <si>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</si>
  <si>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</si>
  <si>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</si>
  <si>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</si>
  <si>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</si>
  <si>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</si>
  <si>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</si>
  <si>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</si>
  <si>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</si>
  <si>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</si>
  <si>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</si>
  <si>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</si>
  <si>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</si>
  <si>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</si>
  <si>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</si>
  <si>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</si>
  <si>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</si>
  <si>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</si>
  <si>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</si>
  <si>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</si>
  <si>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</si>
  <si>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</si>
  <si>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</si>
  <si>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</si>
  <si>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</si>
  <si>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</si>
  <si>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</si>
  <si>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</si>
  <si>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</si>
  <si>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</si>
  <si>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</si>
  <si>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</si>
  <si>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</si>
  <si>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</si>
  <si>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</si>
  <si>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</si>
  <si>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</si>
  <si>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</si>
  <si>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</si>
  <si>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</si>
  <si>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</si>
  <si>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</si>
  <si>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</si>
  <si>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</si>
  <si>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</si>
  <si>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</si>
  <si>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</si>
  <si>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</si>
  <si>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</si>
  <si>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</si>
  <si>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</si>
  <si>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</si>
  <si>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</si>
  <si>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</si>
  <si>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</si>
  <si>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</si>
  <si>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</si>
  <si>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</si>
  <si>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</si>
  <si>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</si>
  <si>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</si>
  <si>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</si>
  <si>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</si>
  <si>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</si>
  <si>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</si>
  <si>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</si>
  <si>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</si>
  <si>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</si>
  <si>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</si>
  <si>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</si>
  <si>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</si>
  <si>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</si>
  <si>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</si>
  <si>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</si>
  <si>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</si>
  <si>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</si>
  <si>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</si>
  <si>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</si>
  <si>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</si>
  <si>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</si>
  <si>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</si>
  <si>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</si>
  <si>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</si>
  <si>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</si>
  <si>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</si>
  <si>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</si>
  <si>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</si>
  <si>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</si>
  <si>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</si>
  <si>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</si>
  <si>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</si>
  <si>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</si>
  <si>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</si>
  <si>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</si>
  <si>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</si>
  <si>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</si>
  <si>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</si>
  <si>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</si>
  <si>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</si>
  <si>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</si>
  <si>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</si>
  <si>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</si>
  <si>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</si>
  <si>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</si>
  <si>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</si>
  <si>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</si>
  <si>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</si>
  <si>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</si>
  <si>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</si>
  <si>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</si>
  <si>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</si>
  <si>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</si>
  <si>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</si>
  <si>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</si>
  <si>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</si>
  <si>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</si>
  <si>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</si>
  <si>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</si>
  <si>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</si>
  <si>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</si>
  <si>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</si>
  <si>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</si>
  <si>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</si>
  <si>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</si>
  <si>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</si>
  <si>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</si>
  <si>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</si>
  <si>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</si>
  <si>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</si>
  <si>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</si>
  <si>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</si>
  <si>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</si>
  <si>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</si>
  <si>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</si>
  <si>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</si>
  <si>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</si>
  <si>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</si>
  <si>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</si>
  <si>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</si>
  <si>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</si>
  <si>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</si>
  <si>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</si>
  <si>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</si>
  <si>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</si>
  <si>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</si>
  <si>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</si>
  <si>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</si>
  <si>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</si>
  <si>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</si>
  <si>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</si>
  <si>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</si>
  <si>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</si>
  <si>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</si>
  <si>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</si>
  <si>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</si>
  <si>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</si>
  <si>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</si>
  <si>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</si>
  <si>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</si>
  <si>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</si>
  <si>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</si>
  <si>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</si>
  <si>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</si>
  <si>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</si>
  <si>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</si>
  <si>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</si>
  <si>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</si>
  <si>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</si>
  <si>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</si>
  <si>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</si>
  <si>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</si>
  <si>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</si>
  <si>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</si>
  <si>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</si>
  <si>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</si>
  <si>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</si>
  <si>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</si>
  <si>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</si>
  <si>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</si>
  <si>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</si>
  <si>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</si>
  <si>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</si>
  <si>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</si>
  <si>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</si>
  <si>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</si>
  <si>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</si>
  <si>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</si>
  <si>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</si>
  <si>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</si>
  <si>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</si>
  <si>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</si>
  <si>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</si>
  <si>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</si>
  <si>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</si>
  <si>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</si>
  <si>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</si>
  <si>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</si>
  <si>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</si>
  <si>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</si>
  <si>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</si>
  <si>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</si>
  <si>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</si>
  <si>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</si>
  <si>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</si>
  <si>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</si>
  <si>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</si>
  <si>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</si>
  <si>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</si>
  <si>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</si>
  <si>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</si>
  <si>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</si>
  <si>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</si>
  <si>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</si>
  <si>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</si>
  <si>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</si>
  <si>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</si>
  <si>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</si>
  <si>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</si>
  <si>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</si>
  <si>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</si>
  <si>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</si>
  <si>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</si>
  <si>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</si>
  <si>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</si>
  <si>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</si>
  <si>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</si>
  <si>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</si>
  <si>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</si>
  <si>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</si>
  <si>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</si>
  <si>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</si>
  <si>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</si>
  <si>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</si>
  <si>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</si>
  <si>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</si>
  <si>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</si>
  <si>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</si>
  <si>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</si>
  <si>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</si>
  <si>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</si>
  <si>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</si>
  <si>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</si>
  <si>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</si>
  <si>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</si>
  <si>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</si>
  <si>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</si>
  <si>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</si>
  <si>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</si>
  <si>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</si>
  <si>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</si>
  <si>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</si>
  <si>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</si>
  <si>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</si>
  <si>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</si>
  <si>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</si>
  <si>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</si>
  <si>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</si>
  <si>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</si>
  <si>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</si>
  <si>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</si>
  <si>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</si>
  <si>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</si>
  <si>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</si>
  <si>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</si>
  <si>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</si>
  <si>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</si>
  <si>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</si>
  <si>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</si>
  <si>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</si>
  <si>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</si>
  <si>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</si>
  <si>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</si>
  <si>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</si>
  <si>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</si>
  <si>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</si>
  <si>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</si>
  <si>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</si>
  <si>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</si>
  <si>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</si>
  <si>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</si>
  <si>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</si>
  <si>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</si>
  <si>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</si>
  <si>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</si>
  <si>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</si>
  <si>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</si>
  <si>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</si>
  <si>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</si>
  <si>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</si>
  <si>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</si>
  <si>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</si>
  <si>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</si>
  <si>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</si>
  <si>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</si>
  <si>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</si>
  <si>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</si>
  <si>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</si>
  <si>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</si>
  <si>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</si>
  <si>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</si>
  <si>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</si>
  <si>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</si>
  <si>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</si>
  <si>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</si>
  <si>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</si>
  <si>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</si>
  <si>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</si>
  <si>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</si>
  <si>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</si>
  <si>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</si>
  <si>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</si>
  <si>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</si>
  <si>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</si>
  <si>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</si>
  <si>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</si>
  <si>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</si>
  <si>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</si>
  <si>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</si>
  <si>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</si>
  <si>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</si>
  <si>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</si>
  <si>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</si>
  <si>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</si>
  <si>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</si>
  <si>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</si>
  <si>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</si>
  <si>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</si>
  <si>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</si>
  <si>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</si>
  <si>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</si>
  <si>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</si>
  <si>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</si>
  <si>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</si>
  <si>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</si>
  <si>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</si>
  <si>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</si>
  <si>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</si>
  <si>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</si>
  <si>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</si>
  <si>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</si>
  <si>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</si>
  <si>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</si>
  <si>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</si>
  <si>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</si>
  <si>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</si>
  <si>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</si>
  <si>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</si>
  <si>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</si>
  <si>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</si>
  <si>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</si>
  <si>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</si>
  <si>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</si>
  <si>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</si>
  <si>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</si>
  <si>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</si>
  <si>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</si>
  <si>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</si>
  <si>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</si>
  <si>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</si>
  <si>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</si>
  <si>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</si>
  <si>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</si>
  <si>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</si>
  <si>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</si>
  <si>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</si>
  <si>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</si>
  <si>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</si>
  <si>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</si>
  <si>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</si>
  <si>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</si>
  <si>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</si>
  <si>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</si>
  <si>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</si>
  <si>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</si>
  <si>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</si>
  <si>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</si>
  <si>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</si>
  <si>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</si>
  <si>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</si>
  <si>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</si>
  <si>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</si>
  <si>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</si>
  <si>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</si>
  <si>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</si>
  <si>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</si>
  <si>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</si>
  <si>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</si>
  <si>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</si>
  <si>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</si>
  <si>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</si>
  <si>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</si>
  <si>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</si>
  <si>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</si>
  <si>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</si>
  <si>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</si>
  <si>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</si>
  <si>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</si>
  <si>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</si>
  <si>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</si>
  <si>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</si>
  <si>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</si>
  <si>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</si>
  <si>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</si>
  <si>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</si>
  <si>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</si>
  <si>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</si>
  <si>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</si>
  <si>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</si>
  <si>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</si>
  <si>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</si>
  <si>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</si>
  <si>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</si>
  <si>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</si>
  <si>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</si>
  <si>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</si>
  <si>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</si>
  <si>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</si>
  <si>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</si>
  <si>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</si>
  <si>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</si>
  <si>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</si>
  <si>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</si>
  <si>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</si>
  <si>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</si>
  <si>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</si>
  <si>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</si>
  <si>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</si>
  <si>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</si>
  <si>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</si>
  <si>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</si>
  <si>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</si>
  <si>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</si>
  <si>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</si>
  <si>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</si>
  <si>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</si>
  <si>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</si>
  <si>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</si>
  <si>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</si>
  <si>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</si>
  <si>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</si>
  <si>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</si>
  <si>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</si>
  <si>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</si>
  <si>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</si>
  <si>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</si>
  <si>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</si>
  <si>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</si>
  <si>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</si>
  <si>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</si>
  <si>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</si>
  <si>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</si>
  <si>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</si>
  <si>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</si>
  <si>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</si>
  <si>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</si>
  <si>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</si>
  <si>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</si>
  <si>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</si>
  <si>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</si>
  <si>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</si>
  <si>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</si>
  <si>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</si>
  <si>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</si>
  <si>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</si>
  <si>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</si>
  <si>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</si>
  <si>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</si>
  <si>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</si>
  <si>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</si>
  <si>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</si>
  <si>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</si>
  <si>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</si>
  <si>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</si>
  <si>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</si>
  <si>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</si>
  <si>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</si>
  <si>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</si>
  <si>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</si>
  <si>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</si>
  <si>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</si>
  <si>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</si>
  <si>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</si>
  <si>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</si>
  <si>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</si>
  <si>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</si>
  <si>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</si>
  <si>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</si>
  <si>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</si>
  <si>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</si>
  <si>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</si>
  <si>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</si>
  <si>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</si>
  <si>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</si>
  <si>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</si>
  <si>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</si>
  <si>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</si>
  <si>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</si>
  <si>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</si>
  <si>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</si>
  <si>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</si>
  <si>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</si>
  <si>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</si>
  <si>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</si>
  <si>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</si>
  <si>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</si>
  <si>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</si>
  <si>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</si>
  <si>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</si>
  <si>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</si>
  <si>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</si>
  <si>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</si>
  <si>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</si>
  <si>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</si>
  <si>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</si>
  <si>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</si>
  <si>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</si>
  <si>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</si>
  <si>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</si>
  <si>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</si>
  <si>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</si>
  <si>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</si>
  <si>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</si>
  <si>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</si>
  <si>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</si>
  <si>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</si>
  <si>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</si>
  <si>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</si>
  <si>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</si>
  <si>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</si>
  <si>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</si>
  <si>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</si>
  <si>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</si>
  <si>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</si>
  <si>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</si>
  <si>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</si>
  <si>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</si>
  <si>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</si>
  <si>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</si>
  <si>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</si>
  <si>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</si>
  <si>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</si>
  <si>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</si>
  <si>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</si>
  <si>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</si>
  <si>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</si>
  <si>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</si>
  <si>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</si>
  <si>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</si>
  <si>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</si>
  <si>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</si>
  <si>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</si>
  <si>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</si>
  <si>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</si>
  <si>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</si>
  <si>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</si>
  <si>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</si>
  <si>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</si>
  <si>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</si>
  <si>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</si>
  <si>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</si>
  <si>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</si>
  <si>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</si>
  <si>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</si>
  <si>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</si>
  <si>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</si>
  <si>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</si>
  <si>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</si>
  <si>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</si>
  <si>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</si>
  <si>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</si>
  <si>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</si>
  <si>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</si>
  <si>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</si>
  <si>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</si>
  <si>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</si>
  <si>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</si>
  <si>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</si>
  <si>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</si>
  <si>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</si>
  <si>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</si>
  <si>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</si>
  <si>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</si>
  <si>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</si>
  <si>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</si>
  <si>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</si>
  <si>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</si>
  <si>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</si>
  <si>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</si>
  <si>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</si>
  <si>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</si>
  <si>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</si>
  <si>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</si>
  <si>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</si>
  <si>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</si>
  <si>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</si>
  <si>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</si>
  <si>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</si>
  <si>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</si>
  <si>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</si>
  <si>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</si>
  <si>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</si>
  <si>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</si>
  <si>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</si>
  <si>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</si>
  <si>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</si>
  <si>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</si>
  <si>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</si>
  <si>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</si>
  <si>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</si>
  <si>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</si>
  <si>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</si>
  <si>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</si>
  <si>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</si>
  <si>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</si>
  <si>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</si>
  <si>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</si>
  <si>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</si>
  <si>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</si>
  <si>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</si>
  <si>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</si>
  <si>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</si>
  <si>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</si>
  <si>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</si>
  <si>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</si>
  <si>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</si>
  <si>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</si>
  <si>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</si>
  <si>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</si>
  <si>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</si>
  <si>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</si>
  <si>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</si>
  <si>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</si>
  <si>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</si>
  <si>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</si>
  <si>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</si>
  <si>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</si>
  <si>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</si>
  <si>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</si>
  <si>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</si>
  <si>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</si>
  <si>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</si>
  <si>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</si>
  <si>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</si>
  <si>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</si>
  <si>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</si>
  <si>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</si>
  <si>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</si>
  <si>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</si>
  <si>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</si>
  <si>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</si>
  <si>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</si>
  <si>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</si>
  <si>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</si>
  <si>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</si>
  <si>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</si>
  <si>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</si>
  <si>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</si>
  <si>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</si>
  <si>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</si>
  <si>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</si>
  <si>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</si>
  <si>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</si>
  <si>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</si>
  <si>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</si>
  <si>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</si>
  <si>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</si>
  <si>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</si>
  <si>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</si>
  <si>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</si>
  <si>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</si>
  <si>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</si>
  <si>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</si>
  <si>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</si>
  <si>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</si>
  <si>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</si>
  <si>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</si>
  <si>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</si>
  <si>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</si>
  <si>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</si>
  <si>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</si>
  <si>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</si>
  <si>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</si>
  <si>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</si>
  <si>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</si>
  <si>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</si>
  <si>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</si>
  <si>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</si>
  <si>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</si>
  <si>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</si>
  <si>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</si>
  <si>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</si>
  <si>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</si>
  <si>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</si>
  <si>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</si>
  <si>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</si>
  <si>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</si>
  <si>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</si>
  <si>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</si>
  <si>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</si>
  <si>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</si>
  <si>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</si>
  <si>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</si>
  <si>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</si>
  <si>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</si>
  <si>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</si>
  <si>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</si>
  <si>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</si>
  <si>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</si>
  <si>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</si>
  <si>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</si>
  <si>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</si>
  <si>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</si>
  <si>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</si>
  <si>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</si>
  <si>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</si>
  <si>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</si>
  <si>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</si>
  <si>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</si>
  <si>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</si>
  <si>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</si>
  <si>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</si>
  <si>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</si>
  <si>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</si>
  <si>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</si>
  <si>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</si>
  <si>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</si>
  <si>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</si>
  <si>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</si>
  <si>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</si>
  <si>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</si>
  <si>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</si>
  <si>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</si>
  <si>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</si>
  <si>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</si>
  <si>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</si>
  <si>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</si>
  <si>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</si>
  <si>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</si>
  <si>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</si>
  <si>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</si>
  <si>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</si>
  <si>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</si>
  <si>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</si>
  <si>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</si>
  <si>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</si>
  <si>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</si>
  <si>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</si>
  <si>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</si>
  <si>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</si>
  <si>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</si>
  <si>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</si>
  <si>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</si>
  <si>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</si>
  <si>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</si>
  <si>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</si>
  <si>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</si>
  <si>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</si>
  <si>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</si>
  <si>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</si>
  <si>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</si>
  <si>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</si>
  <si>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</si>
  <si>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</si>
  <si>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</si>
  <si>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</si>
  <si>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</si>
  <si>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</si>
  <si>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</si>
  <si>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</si>
  <si>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</si>
  <si>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</si>
  <si>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</si>
  <si>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</si>
  <si>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</si>
  <si>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</si>
  <si>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</si>
  <si>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</si>
  <si>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</si>
  <si>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</si>
  <si>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</si>
  <si>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</si>
  <si>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</si>
  <si>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</si>
  <si>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</si>
  <si>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</si>
  <si>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</si>
  <si>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</si>
  <si>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</si>
  <si>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</si>
  <si>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</si>
  <si>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</si>
  <si>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</si>
  <si>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</si>
  <si>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</si>
  <si>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</si>
  <si>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</si>
  <si>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</si>
  <si>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</si>
  <si>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</si>
  <si>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</si>
  <si>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</si>
  <si>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</si>
  <si>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</si>
  <si>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</si>
  <si>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</si>
  <si>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</si>
  <si>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</si>
  <si>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</si>
  <si>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</si>
  <si>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</si>
  <si>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</si>
  <si>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</si>
  <si>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</si>
  <si>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</si>
  <si>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</si>
  <si>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</si>
  <si>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</si>
  <si>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</si>
  <si>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</si>
  <si>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</si>
  <si>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</si>
  <si>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</si>
  <si>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</si>
  <si>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</si>
  <si>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</si>
  <si>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</si>
  <si>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</si>
  <si>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</si>
  <si>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</si>
  <si>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</si>
  <si>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</si>
  <si>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</si>
  <si>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</si>
  <si>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</si>
  <si>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</si>
  <si>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</si>
  <si>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</si>
  <si>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</si>
  <si>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</si>
  <si>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</si>
  <si>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</si>
  <si>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</si>
  <si>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</si>
  <si>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</si>
  <si>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</si>
  <si>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</si>
  <si>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</si>
  <si>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</si>
  <si>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</si>
  <si>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</si>
  <si>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</si>
  <si>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</si>
  <si>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</si>
  <si>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</si>
  <si>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</si>
  <si>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</si>
  <si>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</si>
  <si>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</si>
  <si>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</si>
  <si>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</si>
  <si>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</si>
  <si>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</si>
  <si>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</si>
  <si>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</si>
  <si>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</si>
  <si>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</si>
  <si>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</si>
  <si>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</si>
  <si>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</si>
  <si>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</si>
  <si>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</si>
  <si>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</si>
  <si>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</si>
  <si>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</si>
  <si>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</si>
  <si>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</si>
  <si>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</si>
  <si>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</si>
  <si>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</si>
  <si>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</si>
  <si>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</si>
  <si>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</si>
  <si>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</si>
  <si>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</si>
  <si>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</si>
  <si>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</si>
  <si>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</si>
  <si>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</si>
  <si>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</si>
  <si>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</si>
  <si>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</si>
  <si>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</si>
  <si>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</si>
  <si>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</si>
  <si>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</si>
  <si>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</si>
  <si>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</si>
  <si>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</si>
  <si>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</si>
  <si>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</si>
  <si>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</si>
  <si>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</si>
  <si>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</si>
  <si>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</si>
  <si>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</si>
  <si>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</si>
  <si>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</si>
  <si>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</si>
  <si>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</si>
  <si>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</si>
  <si>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</si>
  <si>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</si>
  <si>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</si>
  <si>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</si>
  <si>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</si>
  <si>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</si>
  <si>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</si>
  <si>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</si>
  <si>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</si>
  <si>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</si>
  <si>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</si>
  <si>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</si>
  <si>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</si>
  <si>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</si>
  <si>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</si>
  <si>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</si>
  <si>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</si>
  <si>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</si>
  <si>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</si>
  <si>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</si>
  <si>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</si>
  <si>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</si>
  <si>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</si>
  <si>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</si>
  <si>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</si>
  <si>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</si>
  <si>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</si>
  <si>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</si>
  <si>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</si>
  <si>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</si>
  <si>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</si>
  <si>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</si>
  <si>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</si>
  <si>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</si>
  <si>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</si>
  <si>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</si>
  <si>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</si>
  <si>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</si>
  <si>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</si>
  <si>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</si>
  <si>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</si>
  <si>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</si>
  <si>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</si>
  <si>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</si>
  <si>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</si>
  <si>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</si>
  <si>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</si>
  <si>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</si>
  <si>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</si>
  <si>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</si>
  <si>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</si>
  <si>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</si>
  <si>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</si>
  <si>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</si>
  <si>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</si>
  <si>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</si>
  <si>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</si>
  <si>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</si>
  <si>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</si>
  <si>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</si>
  <si>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</si>
  <si>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</si>
  <si>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</si>
  <si>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</si>
  <si>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</si>
  <si>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</si>
  <si>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</si>
  <si>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</si>
  <si>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</si>
  <si>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</si>
  <si>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</si>
  <si>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</si>
  <si>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</si>
  <si>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</si>
  <si>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</si>
  <si>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</si>
  <si>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</si>
  <si>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</si>
  <si>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</si>
  <si>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</si>
  <si>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</si>
  <si>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</si>
  <si>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</si>
  <si>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</si>
  <si>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</si>
  <si>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</si>
  <si>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</si>
  <si>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</si>
  <si>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</si>
  <si>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</si>
  <si>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</si>
  <si>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</si>
  <si>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</si>
  <si>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</si>
  <si>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</si>
  <si>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</si>
  <si>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</si>
  <si>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</si>
  <si>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</si>
  <si>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</si>
  <si>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</si>
  <si>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</si>
  <si>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</si>
  <si>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</si>
  <si>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</si>
  <si>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</si>
  <si>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</si>
  <si>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</si>
  <si>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</si>
  <si>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</si>
  <si>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</si>
  <si>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</si>
  <si>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</si>
  <si>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</si>
  <si>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</si>
  <si>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</si>
  <si>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</si>
  <si>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</si>
  <si>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</si>
  <si>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</si>
  <si>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</si>
  <si>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</si>
  <si>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</si>
  <si>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</si>
  <si>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</si>
  <si>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</si>
  <si>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</si>
  <si>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</si>
  <si>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</si>
  <si>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</si>
  <si>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</si>
  <si>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</si>
  <si>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</si>
  <si>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</si>
  <si>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</si>
  <si>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</si>
  <si>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</si>
  <si>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</si>
  <si>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</si>
  <si>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</si>
  <si>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</si>
  <si>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</si>
  <si>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</si>
  <si>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</si>
  <si>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</si>
  <si>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</si>
  <si>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</si>
  <si>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</si>
  <si>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</si>
  <si>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</si>
  <si>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</si>
  <si>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</si>
  <si>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</si>
  <si>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</si>
  <si>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</si>
  <si>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</si>
  <si>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</si>
  <si>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</si>
  <si>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</si>
  <si>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</si>
  <si>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</si>
  <si>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</si>
  <si>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</si>
  <si>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</si>
  <si>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</si>
  <si>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</si>
  <si>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</si>
  <si>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</si>
  <si>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</si>
  <si>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</si>
  <si>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</si>
  <si>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</si>
  <si>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</si>
  <si>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</si>
  <si>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</si>
  <si>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</si>
  <si>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</si>
  <si>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</si>
  <si>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</si>
  <si>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</si>
  <si>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</si>
  <si>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</si>
  <si>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</si>
  <si>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</si>
  <si>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</si>
  <si>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</si>
  <si>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</si>
  <si>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</si>
  <si>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</si>
  <si>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</si>
  <si>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</si>
  <si>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</si>
  <si>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</si>
  <si>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</si>
  <si>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</si>
  <si>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</si>
  <si>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</si>
  <si>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</si>
  <si>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</si>
  <si>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</si>
  <si>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</si>
  <si>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</si>
  <si>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</si>
  <si>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</si>
  <si>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</si>
  <si>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</si>
  <si>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</si>
  <si>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</si>
  <si>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</si>
  <si>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</si>
  <si>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</si>
  <si>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</si>
  <si>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</si>
  <si>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</si>
  <si>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</si>
  <si>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</si>
  <si>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</si>
  <si>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</si>
  <si>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</si>
  <si>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</si>
  <si>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</si>
  <si>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</si>
  <si>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</si>
  <si>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</si>
  <si>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</si>
  <si>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</si>
  <si>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</si>
  <si>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</si>
  <si>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</si>
  <si>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</si>
  <si>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</si>
  <si>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</si>
  <si>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</si>
  <si>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</si>
  <si>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</si>
  <si>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</si>
  <si>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</si>
  <si>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</si>
  <si>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</si>
  <si>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</si>
  <si>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</si>
  <si>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</si>
  <si>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</si>
  <si>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</si>
  <si>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</si>
  <si>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</si>
  <si>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</si>
  <si>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</si>
  <si>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</si>
  <si>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</si>
  <si>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</si>
  <si>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</si>
  <si>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</si>
  <si>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</si>
  <si>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</si>
  <si>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</si>
  <si>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</si>
  <si>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</si>
  <si>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</si>
  <si>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</si>
  <si>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</si>
  <si>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</si>
  <si>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</si>
  <si>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</si>
  <si>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</si>
  <si>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</si>
  <si>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</si>
  <si>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</si>
  <si>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</si>
  <si>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</si>
  <si>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</si>
  <si>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</si>
  <si>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</si>
  <si>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</si>
  <si>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</si>
  <si>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</si>
  <si>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</si>
  <si>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</si>
  <si>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</si>
  <si>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</si>
  <si>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</si>
  <si>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</si>
  <si>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</si>
  <si>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</si>
  <si>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</si>
  <si>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</si>
  <si>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</si>
  <si>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</si>
  <si>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</si>
  <si>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</si>
  <si>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</si>
  <si>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</si>
  <si>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</si>
  <si>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</si>
  <si>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</si>
  <si>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</si>
  <si>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</si>
  <si>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</si>
  <si>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</si>
  <si>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</si>
  <si>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</si>
  <si>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</si>
  <si>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</si>
  <si>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</si>
  <si>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</si>
  <si>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</si>
  <si>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</si>
  <si>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</si>
  <si>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</si>
  <si>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</si>
  <si>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</si>
  <si>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</si>
  <si>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</si>
  <si>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</si>
  <si>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</si>
  <si>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</si>
  <si>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</si>
  <si>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</si>
  <si>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</si>
  <si>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</si>
  <si>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</si>
  <si>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</si>
  <si>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</si>
  <si>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</si>
  <si>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</si>
  <si>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</si>
  <si>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</si>
  <si>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</si>
  <si>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</si>
  <si>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</si>
  <si>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</si>
  <si>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</si>
  <si>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</si>
  <si>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</si>
  <si>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</si>
  <si>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</si>
  <si>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</si>
  <si>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</si>
  <si>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</si>
  <si>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</si>
  <si>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</si>
  <si>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</si>
  <si>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</si>
  <si>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</si>
  <si>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</si>
  <si>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</si>
  <si>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</si>
  <si>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</si>
  <si>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</si>
  <si>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</si>
  <si>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</si>
  <si>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</si>
  <si>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</si>
  <si>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</si>
  <si>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</si>
  <si>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</si>
  <si>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</si>
  <si>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</si>
  <si>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</si>
  <si>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</si>
  <si>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</si>
  <si>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</si>
  <si>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</si>
  <si>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</si>
  <si>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</si>
  <si>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</si>
  <si>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</si>
  <si>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</si>
  <si>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</si>
  <si>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</si>
  <si>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</si>
  <si>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</si>
  <si>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</si>
  <si>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</si>
  <si>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</si>
  <si>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</si>
  <si>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</si>
  <si>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</si>
  <si>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</si>
  <si>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</si>
  <si>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</si>
  <si>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</si>
  <si>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</si>
  <si>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</si>
  <si>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</si>
  <si>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</si>
  <si>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</si>
  <si>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</si>
  <si>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</si>
  <si>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</si>
  <si>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</si>
  <si>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</si>
  <si>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</si>
  <si>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</si>
  <si>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</si>
  <si>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</si>
  <si>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</si>
  <si>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</si>
  <si>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</si>
  <si>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</si>
  <si>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</si>
  <si>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</si>
  <si>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</si>
  <si>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</si>
  <si>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</si>
  <si>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</si>
  <si>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</si>
  <si>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</si>
  <si>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</si>
  <si>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</si>
  <si>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</si>
  <si>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</si>
  <si>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</si>
  <si>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</si>
  <si>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</si>
  <si>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</si>
  <si>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</si>
  <si>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</si>
  <si>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</si>
  <si>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</si>
  <si>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</si>
  <si>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</si>
  <si>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</si>
  <si>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</si>
  <si>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</si>
  <si>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</si>
  <si>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</si>
  <si>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</si>
  <si>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</si>
  <si>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</si>
  <si>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</si>
  <si>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</si>
  <si>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</si>
  <si>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</si>
  <si>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</si>
  <si>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</si>
  <si>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</si>
  <si>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</si>
  <si>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</si>
  <si>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</si>
  <si>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</si>
  <si>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</si>
  <si>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</si>
  <si>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</si>
  <si>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</si>
  <si>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</si>
  <si>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</si>
  <si>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</si>
  <si>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</si>
  <si>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</si>
  <si>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</si>
  <si>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</si>
  <si>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</si>
  <si>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</si>
  <si>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</si>
  <si>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</si>
  <si>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</si>
  <si>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</si>
  <si>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</si>
  <si>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</si>
  <si>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</si>
  <si>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</si>
  <si>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</si>
  <si>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</si>
  <si>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</si>
  <si>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</si>
  <si>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</si>
  <si>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</si>
  <si>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</si>
  <si>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</si>
  <si>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</si>
  <si>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</si>
  <si>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</si>
  <si>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</si>
  <si>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</si>
  <si>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</si>
  <si>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</si>
  <si>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</si>
  <si>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</si>
  <si>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</si>
  <si>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</si>
  <si>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</si>
  <si>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</si>
  <si>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</si>
  <si>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</si>
  <si>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</si>
  <si>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</si>
  <si>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</si>
  <si>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</si>
  <si>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</si>
  <si>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</si>
  <si>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</si>
  <si>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</si>
  <si>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</si>
  <si>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</si>
  <si>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</si>
  <si>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</si>
  <si>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</si>
  <si>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</si>
  <si>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</si>
  <si>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</si>
  <si>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</si>
  <si>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</si>
  <si>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</si>
  <si>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</si>
  <si>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</si>
  <si>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</si>
  <si>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</si>
  <si>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</si>
  <si>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</si>
  <si>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</si>
  <si>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</si>
  <si>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</si>
  <si>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</si>
  <si>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</si>
  <si>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</si>
  <si>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</si>
  <si>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</si>
  <si>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</si>
  <si>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</si>
  <si>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</si>
  <si>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</si>
  <si>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</si>
  <si>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</si>
  <si>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</si>
  <si>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</si>
  <si>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</si>
  <si>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</si>
  <si>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</si>
  <si>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</si>
  <si>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</si>
  <si>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</si>
  <si>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</si>
  <si>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</si>
  <si>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</si>
  <si>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</si>
  <si>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</si>
  <si>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</si>
  <si>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</si>
  <si>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</si>
  <si>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</si>
  <si>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</si>
  <si>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</si>
  <si>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</si>
  <si>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</si>
  <si>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</si>
  <si>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</si>
  <si>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</si>
  <si>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</si>
  <si>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</si>
  <si>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</si>
  <si>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</si>
  <si>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</si>
  <si>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</si>
  <si>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</si>
  <si>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</si>
  <si>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</si>
  <si>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</si>
  <si>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</si>
  <si>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</si>
  <si>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</si>
  <si>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</si>
  <si>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</si>
  <si>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</si>
  <si>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</si>
  <si>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</si>
  <si>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</si>
  <si>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</si>
  <si>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</si>
  <si>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</si>
  <si>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</si>
  <si>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</si>
  <si>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</si>
  <si>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</si>
  <si>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</si>
  <si>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</si>
  <si>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</si>
  <si>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</si>
  <si>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</si>
  <si>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</si>
  <si>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</si>
  <si>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</si>
  <si>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</si>
  <si>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</si>
  <si>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</si>
  <si>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</si>
  <si>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</si>
  <si>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</si>
  <si>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</si>
  <si>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</si>
  <si>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</si>
  <si>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</si>
  <si>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</si>
  <si>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</si>
  <si>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</si>
  <si>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</si>
  <si>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</si>
  <si>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</si>
  <si>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</si>
  <si>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</si>
  <si>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</si>
  <si>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</si>
  <si>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</si>
  <si>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</si>
  <si>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</si>
  <si>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</si>
  <si>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</si>
  <si>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</si>
  <si>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</si>
  <si>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</si>
  <si>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</si>
  <si>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</si>
  <si>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</si>
  <si>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</si>
  <si>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</si>
  <si>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</si>
  <si>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</si>
  <si>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</si>
  <si>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</si>
  <si>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</si>
  <si>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</si>
  <si>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</si>
  <si>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</si>
  <si>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</si>
  <si>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</si>
  <si>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</si>
  <si>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</si>
  <si>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</si>
  <si>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</si>
  <si>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</si>
  <si>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</si>
  <si>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</si>
  <si>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</si>
  <si>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</si>
  <si>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</si>
  <si>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</si>
  <si>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</si>
  <si>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</si>
  <si>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</si>
  <si>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</si>
  <si>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</si>
  <si>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</si>
  <si>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</si>
  <si>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</si>
  <si>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</si>
  <si>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</si>
  <si>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</si>
  <si>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</si>
  <si>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</si>
  <si>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</si>
  <si>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</si>
  <si>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</si>
  <si>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</si>
  <si>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</si>
  <si>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</si>
  <si>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</si>
  <si>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</si>
  <si>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</si>
  <si>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</si>
  <si>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</si>
  <si>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</si>
  <si>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</si>
  <si>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</si>
  <si>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</si>
  <si>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</si>
  <si>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</si>
  <si>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</si>
  <si>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</si>
  <si>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</si>
  <si>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</si>
  <si>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</si>
  <si>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</si>
  <si>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</si>
  <si>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</si>
  <si>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</si>
  <si>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</si>
  <si>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</si>
  <si>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</si>
  <si>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</si>
  <si>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</si>
  <si>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</si>
  <si>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</si>
  <si>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</si>
  <si>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</si>
  <si>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</si>
  <si>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</si>
  <si>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</si>
  <si>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</si>
  <si>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</si>
  <si>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</si>
  <si>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</si>
  <si>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</si>
  <si>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</si>
  <si>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</si>
  <si>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</si>
  <si>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</si>
  <si>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</si>
  <si>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</si>
  <si>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</si>
  <si>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</si>
  <si>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</si>
  <si>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</si>
  <si>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</si>
  <si>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</si>
  <si>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</si>
  <si>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</si>
  <si>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</si>
  <si>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</si>
  <si>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</si>
  <si>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</si>
  <si>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</si>
  <si>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</si>
  <si>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</si>
  <si>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</si>
  <si>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</si>
  <si>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</si>
  <si>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</si>
  <si>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</si>
  <si>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</si>
  <si>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</si>
  <si>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</si>
  <si>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</si>
  <si>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</si>
  <si>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</si>
  <si>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</si>
  <si>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</si>
  <si>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</si>
  <si>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</si>
  <si>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</si>
  <si>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</si>
  <si>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</si>
  <si>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</si>
  <si>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</si>
  <si>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</si>
  <si>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</si>
  <si>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</si>
  <si>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</si>
  <si>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</si>
  <si>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</si>
  <si>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</si>
  <si>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</si>
  <si>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</si>
  <si>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</si>
  <si>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</si>
  <si>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</si>
  <si>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</si>
  <si>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</si>
  <si>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</si>
  <si>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</si>
  <si>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</si>
  <si>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</si>
  <si>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</si>
  <si>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</si>
  <si>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</si>
  <si>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</si>
  <si>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</si>
  <si>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</si>
  <si>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</si>
  <si>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</si>
  <si>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</si>
  <si>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</si>
  <si>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</si>
  <si>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</si>
  <si>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</si>
  <si>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</si>
  <si>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</si>
  <si>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</si>
  <si>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</si>
  <si>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</si>
  <si>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</si>
  <si>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</si>
  <si>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</si>
  <si>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</si>
  <si>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</si>
  <si>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</si>
  <si>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</si>
  <si>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</si>
  <si>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</si>
  <si>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</si>
  <si>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</si>
  <si>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</si>
  <si>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</si>
  <si>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</si>
  <si>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</si>
  <si>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</si>
  <si>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</si>
  <si>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</si>
  <si>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</si>
  <si>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</si>
  <si>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</si>
  <si>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</si>
  <si>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</si>
  <si>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</si>
  <si>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</si>
  <si>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</si>
  <si>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</si>
  <si>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</si>
  <si>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</si>
  <si>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</si>
  <si>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</si>
  <si>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</si>
  <si>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</si>
  <si>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</si>
  <si>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</si>
  <si>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</si>
  <si>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</si>
  <si>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</si>
  <si>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</si>
  <si>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</si>
  <si>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</si>
  <si>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</si>
  <si>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</si>
  <si>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</si>
  <si>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</si>
  <si>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</si>
  <si>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</si>
  <si>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</si>
  <si>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</si>
  <si>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</si>
  <si>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</si>
  <si>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</si>
  <si>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</si>
  <si>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</si>
  <si>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</si>
  <si>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</si>
  <si>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</si>
  <si>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</si>
  <si>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</si>
  <si>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</si>
  <si>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</si>
  <si>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</si>
  <si>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</si>
  <si>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</si>
  <si>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</si>
  <si>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</si>
  <si>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</si>
  <si>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</si>
  <si>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</si>
  <si>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</si>
  <si>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</si>
  <si>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</si>
  <si>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</si>
  <si>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</si>
  <si>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</si>
  <si>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</si>
  <si>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</si>
  <si>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</si>
  <si>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</si>
  <si>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</si>
  <si>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</si>
  <si>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</si>
  <si>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</si>
  <si>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</si>
  <si>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</si>
  <si>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</si>
  <si>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</si>
  <si>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</si>
  <si>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</si>
  <si>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</si>
  <si>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</si>
  <si>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</si>
  <si>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</si>
  <si>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</si>
  <si>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</si>
  <si>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</si>
  <si>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</si>
  <si>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</si>
  <si>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</si>
  <si>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</si>
  <si>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</si>
  <si>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</si>
  <si>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</si>
  <si>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</si>
  <si>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</si>
  <si>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</si>
  <si>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</si>
  <si>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</si>
  <si>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</si>
  <si>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</si>
  <si>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</si>
  <si>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</si>
  <si>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</si>
  <si>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</si>
  <si>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</si>
  <si>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</si>
  <si>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</si>
  <si>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</si>
  <si>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</si>
  <si>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</si>
  <si>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</si>
  <si>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</si>
  <si>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</si>
  <si>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</si>
  <si>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</si>
  <si>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</si>
  <si>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</si>
  <si>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</si>
  <si>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</si>
  <si>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</si>
  <si>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</si>
  <si>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</si>
  <si>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</si>
  <si>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</si>
  <si>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</si>
  <si>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</si>
  <si>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</si>
  <si>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</si>
  <si>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</si>
  <si>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</si>
  <si>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</si>
  <si>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</si>
  <si>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</si>
  <si>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</si>
  <si>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</si>
  <si>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</si>
  <si>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</si>
  <si>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</si>
  <si>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</si>
  <si>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</si>
  <si>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</si>
  <si>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</si>
  <si>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</si>
  <si>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</si>
  <si>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</si>
  <si>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</si>
  <si>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</si>
  <si>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</si>
  <si>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</si>
  <si>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</si>
  <si>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</si>
  <si>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</si>
  <si>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</si>
  <si>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</si>
  <si>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</si>
  <si>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</si>
  <si>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</si>
  <si>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</si>
  <si>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</si>
  <si>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</si>
  <si>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</si>
  <si>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</si>
  <si>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</si>
  <si>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</si>
  <si>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</si>
  <si>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</si>
  <si>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</si>
  <si>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</si>
  <si>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</si>
  <si>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</si>
  <si>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</si>
  <si>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</si>
  <si>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</si>
  <si>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</si>
  <si>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</si>
  <si>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</si>
  <si>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</si>
  <si>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</si>
  <si>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</si>
  <si>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</si>
  <si>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</si>
  <si>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</si>
  <si>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</si>
  <si>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</si>
  <si>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</si>
  <si>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</si>
  <si>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</si>
  <si>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</si>
  <si>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</si>
  <si>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</si>
  <si>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</si>
  <si>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</si>
  <si>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</si>
  <si>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</si>
  <si>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</si>
  <si>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</si>
  <si>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</si>
  <si>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</si>
  <si>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</si>
  <si>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</si>
  <si>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</si>
  <si>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</si>
  <si>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</si>
  <si>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</si>
  <si>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</si>
  <si>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</si>
  <si>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</si>
  <si>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</si>
  <si>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</si>
  <si>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</si>
  <si>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</si>
  <si>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</si>
  <si>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</si>
  <si>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</si>
  <si>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</si>
  <si>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</si>
  <si>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</si>
  <si>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</si>
  <si>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</si>
  <si>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</si>
  <si>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</si>
  <si>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</si>
  <si>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</si>
  <si>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</si>
  <si>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</si>
  <si>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</si>
  <si>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</si>
  <si>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</si>
  <si>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</si>
  <si>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</si>
  <si>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</si>
  <si>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</si>
  <si>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</si>
  <si>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</si>
  <si>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</si>
  <si>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</si>
  <si>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</si>
  <si>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</si>
  <si>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</si>
  <si>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</si>
  <si>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</si>
  <si>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</si>
  <si>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</si>
  <si>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</si>
  <si>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</si>
  <si>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</si>
  <si>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</si>
  <si>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</si>
  <si>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</si>
  <si>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</si>
  <si>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</si>
  <si>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</si>
  <si>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</si>
  <si>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</si>
  <si>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</si>
  <si>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</si>
  <si>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</si>
  <si>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</si>
  <si>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</si>
  <si>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</si>
  <si>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</si>
  <si>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</si>
  <si>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</si>
  <si>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</si>
  <si>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</si>
  <si>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</si>
  <si>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</si>
  <si>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</si>
  <si>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</si>
  <si>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</si>
  <si>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</si>
  <si>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</si>
  <si>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</si>
  <si>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</si>
  <si>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</si>
  <si>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</si>
  <si>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</si>
  <si>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</si>
  <si>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</si>
  <si>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</si>
  <si>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</si>
  <si>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</si>
  <si>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</si>
  <si>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</si>
  <si>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</si>
  <si>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</si>
  <si>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</si>
  <si>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</si>
  <si>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</si>
  <si>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</si>
  <si>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</si>
  <si>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</si>
  <si>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</si>
  <si>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</si>
  <si>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</si>
  <si>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</si>
  <si>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</si>
  <si>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</si>
  <si>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</si>
  <si>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</si>
  <si>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</si>
  <si>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</si>
  <si>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</si>
  <si>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</si>
  <si>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</si>
  <si>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</si>
  <si>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</si>
  <si>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</si>
  <si>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</si>
  <si>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</si>
  <si>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</si>
  <si>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</si>
  <si>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</si>
  <si>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</si>
  <si>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</si>
  <si>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</si>
  <si>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</si>
  <si>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</si>
  <si>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</si>
  <si>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</si>
  <si>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</si>
  <si>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</si>
  <si>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</si>
  <si>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</si>
  <si>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</si>
  <si>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</si>
  <si>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</si>
  <si>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</si>
  <si>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</si>
  <si>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</si>
  <si>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</si>
  <si>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</si>
  <si>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</si>
  <si>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</si>
  <si>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</si>
  <si>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</si>
  <si>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</si>
  <si>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</si>
  <si>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</si>
  <si>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</si>
  <si>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</si>
  <si>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</si>
  <si>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</si>
  <si>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</si>
  <si>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</si>
  <si>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</si>
  <si>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</si>
  <si>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</si>
  <si>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</si>
  <si>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</si>
  <si>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</si>
  <si>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</si>
  <si>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</si>
  <si>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</si>
  <si>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</si>
  <si>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</si>
  <si>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</si>
  <si>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</si>
  <si>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</si>
  <si>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</si>
  <si>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</si>
  <si>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</si>
  <si>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</si>
  <si>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</si>
  <si>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</si>
  <si>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</si>
  <si>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</si>
  <si>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</si>
  <si>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</si>
  <si>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</si>
  <si>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</si>
  <si>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</si>
  <si>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</si>
  <si>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</si>
  <si>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</si>
  <si>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</si>
  <si>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</si>
  <si>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</si>
  <si>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</si>
  <si>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</si>
  <si>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</si>
  <si>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</si>
  <si>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</si>
  <si>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</si>
  <si>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</si>
  <si>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</si>
  <si>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</si>
  <si>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</si>
  <si>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</si>
  <si>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</si>
  <si>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</si>
  <si>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</si>
  <si>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</si>
  <si>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</si>
  <si>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</si>
  <si>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</si>
  <si>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</si>
  <si>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</si>
  <si>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</si>
  <si>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</si>
  <si>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</si>
  <si>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</si>
  <si>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</si>
  <si>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</si>
  <si>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</si>
  <si>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</si>
  <si>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</si>
  <si>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</si>
  <si>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</si>
  <si>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</si>
  <si>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</si>
  <si>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</si>
  <si>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</si>
  <si>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</si>
  <si>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</si>
  <si>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</si>
  <si>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</si>
  <si>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</si>
  <si>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</si>
  <si>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</si>
  <si>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</si>
  <si>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</si>
  <si>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</si>
  <si>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</si>
  <si>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</si>
  <si>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</si>
  <si>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</si>
  <si>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</si>
  <si>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</si>
  <si>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</si>
  <si>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</si>
  <si>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</si>
  <si>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</si>
  <si>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</si>
  <si>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</si>
  <si>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</si>
  <si>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</si>
  <si>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</si>
  <si>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</si>
  <si>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</si>
  <si>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</si>
  <si>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</si>
  <si>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</si>
  <si>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</si>
  <si>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</si>
  <si>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</si>
  <si>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</si>
  <si>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</si>
  <si>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</si>
  <si>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</si>
  <si>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</si>
  <si>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</si>
  <si>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</si>
  <si>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</si>
  <si>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</si>
  <si>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</si>
  <si>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</si>
  <si>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</si>
  <si>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</si>
  <si>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</si>
  <si>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</si>
  <si>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</si>
  <si>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</si>
  <si>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</si>
  <si>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</si>
  <si>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</si>
  <si>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</si>
  <si>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</si>
  <si>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</si>
  <si>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</si>
  <si>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</si>
  <si>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</si>
  <si>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</si>
  <si>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</si>
  <si>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</si>
  <si>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</si>
  <si>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</si>
  <si>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</si>
  <si>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</si>
  <si>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</si>
  <si>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</si>
  <si>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</si>
  <si>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</si>
  <si>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</si>
  <si>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</si>
  <si>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</si>
  <si>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</si>
  <si>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</si>
  <si>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</si>
  <si>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</si>
  <si>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</si>
  <si>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</si>
  <si>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</si>
  <si>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</si>
  <si>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</si>
  <si>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</si>
  <si>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</si>
  <si>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</si>
  <si>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</si>
  <si>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</si>
  <si>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</si>
  <si>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</si>
  <si>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</si>
  <si>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</si>
  <si>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</si>
  <si>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</si>
  <si>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</si>
  <si>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</si>
  <si>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</si>
  <si>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</si>
  <si>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</si>
  <si>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</si>
  <si>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</si>
  <si>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</si>
  <si>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</si>
  <si>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</si>
  <si>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</si>
  <si>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</si>
  <si>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</si>
  <si>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</si>
  <si>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</si>
  <si>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</si>
  <si>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</si>
  <si>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</si>
  <si>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</si>
  <si>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</si>
  <si>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</si>
  <si>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</si>
  <si>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</si>
  <si>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</si>
  <si>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</si>
  <si>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</si>
  <si>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</si>
  <si>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</si>
  <si>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</si>
  <si>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</si>
  <si>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</si>
  <si>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</si>
  <si>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</si>
  <si>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</si>
  <si>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</si>
  <si>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</si>
  <si>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</si>
  <si>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</si>
  <si>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</si>
  <si>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</si>
  <si>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</si>
  <si>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</si>
  <si>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</si>
  <si>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</si>
  <si>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</si>
  <si>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</si>
  <si>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</si>
  <si>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</si>
  <si>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</si>
  <si>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</si>
  <si>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</si>
  <si>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</si>
  <si>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</si>
  <si>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</si>
  <si>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</si>
  <si>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</si>
  <si>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</si>
  <si>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</si>
  <si>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</si>
  <si>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</si>
  <si>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</si>
  <si>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</si>
  <si>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</si>
  <si>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</si>
  <si>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</si>
  <si>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</si>
  <si>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</si>
  <si>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</si>
  <si>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</si>
  <si>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</si>
  <si>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</si>
  <si>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</si>
  <si>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</si>
  <si>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</si>
  <si>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</si>
  <si>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</si>
  <si>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</si>
  <si>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</si>
  <si>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</si>
  <si>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</si>
  <si>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</si>
  <si>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</si>
  <si>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</si>
  <si>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</si>
  <si>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</si>
  <si>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</si>
  <si>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</si>
  <si>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</si>
  <si>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</si>
  <si>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</si>
  <si>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</si>
  <si>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</si>
  <si>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</si>
  <si>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</si>
  <si>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</si>
  <si>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</si>
  <si>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</si>
  <si>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</si>
  <si>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</si>
  <si>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</si>
  <si>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</si>
  <si>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</si>
  <si>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</si>
  <si>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</si>
  <si>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</si>
  <si>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</si>
  <si>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</si>
  <si>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</si>
  <si>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</si>
  <si>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</si>
  <si>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</si>
  <si>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</si>
  <si>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</si>
  <si>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</si>
  <si>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</si>
  <si>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</si>
  <si>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</si>
  <si>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</si>
  <si>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</si>
  <si>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</si>
  <si>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</si>
  <si>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</si>
  <si>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</si>
  <si>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</si>
  <si>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</si>
  <si>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</si>
  <si>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</si>
  <si>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</si>
  <si>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</si>
  <si>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</si>
  <si>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</si>
  <si>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</si>
  <si>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</si>
  <si>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</si>
  <si>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</si>
  <si>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</si>
  <si>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</si>
  <si>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</si>
  <si>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</si>
  <si>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</si>
  <si>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</si>
  <si>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</si>
  <si>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</si>
  <si>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</si>
  <si>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</si>
  <si>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</si>
  <si>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</si>
  <si>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</si>
  <si>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</si>
  <si>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</si>
  <si>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</si>
  <si>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</si>
  <si>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</si>
  <si>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</si>
  <si>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</si>
  <si>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</si>
  <si>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</si>
  <si>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</si>
  <si>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</si>
  <si>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</si>
  <si>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</si>
  <si>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</si>
  <si>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</si>
  <si>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</si>
  <si>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</si>
  <si>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</si>
  <si>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</si>
  <si>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</si>
  <si>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</si>
  <si>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</si>
  <si>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</si>
  <si>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</si>
  <si>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</si>
  <si>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</si>
  <si>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</si>
  <si>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</si>
  <si>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</si>
  <si>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</si>
  <si>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</si>
  <si>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</si>
  <si>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</si>
  <si>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</si>
  <si>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</si>
  <si>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</si>
  <si>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</si>
  <si>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</si>
  <si>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</si>
  <si>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</si>
  <si>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</si>
  <si>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</si>
  <si>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</si>
  <si>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</si>
  <si>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</si>
  <si>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</si>
  <si>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</si>
  <si>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</si>
  <si>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</si>
  <si>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</si>
  <si>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</si>
  <si>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</si>
  <si>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</si>
  <si>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</si>
  <si>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</si>
  <si>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</si>
  <si>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</si>
  <si>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</si>
  <si>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</si>
  <si>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</si>
  <si>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</si>
  <si>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</si>
  <si>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</si>
  <si>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</si>
  <si>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</si>
  <si>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</si>
  <si>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</si>
  <si>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</si>
  <si>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</si>
  <si>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</si>
  <si>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</si>
  <si>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</si>
  <si>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</si>
  <si>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</si>
  <si>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</si>
  <si>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</si>
  <si>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</si>
  <si>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</si>
  <si>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</si>
  <si>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</si>
  <si>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</si>
  <si>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</si>
  <si>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</si>
  <si>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</si>
  <si>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</si>
  <si>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</si>
  <si>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</si>
  <si>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</si>
  <si>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</si>
  <si>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</si>
  <si>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</si>
  <si>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</si>
  <si>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</si>
  <si>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</si>
  <si>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</si>
  <si>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</si>
  <si>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</si>
  <si>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</si>
  <si>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</si>
  <si>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</si>
  <si>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</si>
  <si>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</si>
  <si>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</si>
  <si>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</si>
  <si>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</si>
  <si>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</si>
  <si>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</si>
  <si>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</si>
  <si>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</si>
  <si>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</si>
  <si>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</si>
  <si>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</si>
  <si>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</si>
  <si>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</si>
  <si>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</si>
  <si>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</si>
  <si>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</si>
  <si>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</si>
  <si>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</si>
  <si>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</si>
  <si>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</si>
  <si>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</si>
  <si>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</si>
  <si>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</si>
  <si>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</si>
  <si>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</si>
  <si>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</si>
  <si>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</si>
  <si>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</si>
  <si>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</si>
  <si>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</si>
  <si>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</si>
  <si>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</si>
  <si>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</si>
  <si>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</si>
  <si>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</si>
  <si>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</si>
  <si>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</si>
  <si>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</si>
  <si>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</si>
  <si>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</si>
  <si>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</si>
  <si>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</si>
  <si>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</si>
  <si>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</si>
  <si>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</si>
  <si>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</si>
  <si>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</si>
  <si>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</si>
  <si>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</si>
  <si>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</si>
  <si>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</si>
  <si>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</si>
  <si>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</si>
  <si>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</si>
  <si>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</si>
  <si>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</si>
  <si>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</si>
  <si>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</si>
  <si>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</si>
  <si>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</si>
  <si>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</si>
  <si>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</si>
  <si>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</si>
  <si>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</si>
  <si>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</si>
  <si>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</si>
  <si>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</si>
  <si>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</si>
  <si>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</si>
  <si>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</si>
  <si>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</si>
  <si>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</si>
  <si>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</si>
  <si>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</si>
  <si>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</si>
  <si>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</si>
  <si>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</si>
  <si>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</si>
  <si>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</si>
  <si>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</si>
  <si>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</si>
  <si>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</si>
  <si>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</si>
  <si>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</si>
  <si>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</si>
  <si>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</si>
  <si>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</si>
  <si>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</si>
  <si>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</si>
  <si>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</si>
  <si>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</si>
  <si>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</si>
  <si>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</si>
  <si>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</si>
  <si>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</si>
  <si>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</si>
  <si>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</si>
  <si>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</si>
  <si>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</si>
  <si>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</si>
  <si>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</si>
  <si>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</si>
  <si>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</si>
  <si>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</si>
  <si>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</si>
  <si>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</si>
  <si>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</si>
  <si>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</si>
  <si>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</si>
  <si>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</si>
  <si>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</si>
  <si>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</si>
  <si>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</si>
  <si>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</si>
  <si>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</si>
  <si>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</si>
  <si>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</si>
  <si>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</si>
  <si>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</si>
  <si>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</si>
  <si>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</si>
  <si>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</si>
  <si>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</si>
  <si>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</si>
  <si>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</si>
  <si>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</si>
  <si>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</si>
  <si>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</si>
  <si>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</si>
  <si>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</si>
  <si>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</si>
  <si>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</si>
  <si>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</si>
  <si>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</si>
  <si>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</si>
  <si>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</si>
  <si>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</si>
  <si>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</si>
  <si>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</si>
  <si>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</si>
  <si>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</si>
  <si>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</si>
  <si>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</si>
  <si>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</si>
  <si>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</si>
  <si>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</si>
  <si>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</si>
  <si>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</si>
  <si>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</si>
  <si>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</si>
  <si>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</si>
  <si>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</si>
  <si>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</si>
  <si>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</si>
  <si>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</si>
  <si>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</si>
  <si>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</si>
  <si>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</si>
  <si>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</si>
  <si>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</si>
  <si>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</si>
  <si>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</si>
  <si>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</si>
  <si>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</si>
  <si>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</si>
  <si>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</si>
  <si>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</si>
  <si>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</si>
  <si>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</si>
  <si>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</si>
  <si>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</si>
  <si>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</si>
  <si>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</si>
  <si>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</si>
  <si>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</si>
  <si>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</si>
  <si>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</si>
  <si>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</si>
  <si>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</si>
  <si>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</si>
  <si>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</si>
  <si>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</si>
  <si>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</si>
  <si>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</si>
  <si>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</si>
  <si>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</si>
  <si>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</si>
  <si>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</si>
  <si>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</si>
  <si>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</si>
  <si>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</si>
  <si>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</si>
  <si>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</si>
  <si>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</si>
  <si>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</si>
  <si>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</si>
  <si>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</si>
  <si>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</si>
  <si>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</si>
  <si>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</si>
  <si>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</si>
  <si>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</si>
  <si>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</si>
  <si>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</si>
  <si>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</si>
  <si>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</si>
  <si>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</si>
  <si>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</si>
  <si>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</si>
  <si>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</si>
  <si>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</si>
  <si>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</si>
  <si>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</si>
  <si>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</si>
  <si>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</si>
  <si>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</si>
  <si>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</si>
  <si>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</si>
  <si>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</si>
  <si>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</si>
  <si>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</si>
  <si>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</si>
  <si>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</si>
  <si>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</si>
  <si>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</si>
  <si>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</si>
  <si>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</si>
  <si>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</si>
  <si>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</si>
  <si>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</si>
  <si>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</si>
  <si>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</si>
  <si>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</si>
  <si>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</si>
  <si>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</si>
  <si>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</si>
  <si>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</si>
  <si>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</si>
  <si>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</si>
  <si>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</si>
  <si>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</si>
  <si>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</si>
  <si>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</si>
  <si>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</si>
  <si>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</si>
  <si>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</si>
  <si>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</si>
  <si>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</si>
  <si>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</si>
  <si>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</si>
  <si>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</si>
  <si>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</si>
  <si>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</si>
  <si>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</si>
  <si>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</si>
  <si>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</si>
  <si>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</si>
  <si>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</si>
  <si>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</si>
  <si>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</si>
  <si>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</si>
  <si>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</si>
  <si>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</si>
  <si>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</si>
  <si>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</si>
  <si>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</si>
  <si>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</si>
  <si>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</si>
  <si>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</si>
  <si>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</si>
  <si>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</si>
  <si>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</si>
  <si>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</si>
  <si>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</si>
  <si>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</si>
  <si>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</si>
  <si>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</si>
  <si>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</si>
  <si>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</si>
  <si>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</si>
  <si>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</si>
  <si>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</si>
  <si>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</si>
  <si>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</si>
  <si>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</si>
  <si>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</si>
  <si>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</si>
  <si>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</si>
  <si>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</si>
  <si>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</si>
  <si>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</si>
  <si>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</si>
  <si>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</si>
  <si>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</si>
  <si>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</si>
  <si>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</si>
  <si>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</si>
  <si>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</si>
  <si>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</si>
  <si>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</si>
  <si>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</si>
  <si>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</si>
  <si>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</si>
  <si>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</si>
  <si>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</si>
  <si>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</si>
  <si>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</si>
  <si>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</si>
  <si>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</si>
  <si>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</si>
  <si>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</si>
  <si>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</si>
  <si>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</si>
  <si>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</si>
  <si>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</si>
  <si>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</si>
  <si>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</si>
  <si>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</si>
  <si>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</si>
  <si>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</si>
  <si>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</si>
  <si>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</si>
  <si>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</si>
  <si>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</si>
  <si>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</si>
  <si>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</si>
  <si>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</si>
  <si>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</si>
  <si>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</si>
  <si>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</si>
  <si>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</si>
  <si>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</si>
  <si>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</si>
  <si>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</si>
  <si>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</si>
  <si>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</si>
  <si>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</si>
  <si>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</si>
  <si>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</si>
  <si>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</si>
  <si>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</si>
  <si>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</si>
  <si>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</si>
  <si>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</si>
  <si>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</si>
  <si>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</si>
  <si>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</si>
  <si>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</si>
  <si>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</si>
  <si>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</si>
  <si>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</si>
  <si>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</si>
  <si>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</si>
  <si>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</si>
  <si>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</si>
  <si>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</si>
  <si>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</si>
  <si>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</si>
  <si>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</si>
  <si>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</si>
  <si>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</si>
  <si>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</si>
  <si>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</si>
  <si>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</si>
  <si>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</si>
  <si>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</si>
  <si>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</si>
  <si>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</si>
  <si>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</si>
  <si>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</si>
  <si>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</si>
  <si>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</si>
  <si>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</si>
  <si>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</si>
  <si>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</si>
  <si>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</si>
  <si>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</si>
  <si>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</si>
  <si>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</si>
  <si>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</si>
  <si>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</si>
  <si>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</si>
  <si>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</si>
  <si>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</si>
  <si>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</si>
  <si>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</si>
  <si>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</si>
  <si>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</si>
  <si>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</si>
  <si>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</si>
  <si>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</si>
  <si>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</si>
  <si>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</si>
  <si>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</si>
  <si>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</si>
  <si>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</si>
  <si>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</si>
  <si>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</si>
  <si>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</si>
  <si>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</si>
  <si>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</si>
  <si>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</si>
  <si>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</si>
  <si>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</si>
  <si>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</si>
  <si>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</si>
  <si>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</si>
  <si>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</si>
  <si>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</si>
  <si>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</si>
  <si>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</si>
  <si>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</si>
  <si>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</si>
  <si>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</si>
  <si>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</si>
  <si>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</si>
  <si>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</si>
  <si>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</si>
  <si>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</si>
  <si>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</si>
  <si>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</si>
  <si>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</si>
  <si>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</si>
  <si>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</si>
  <si>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</si>
  <si>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</si>
  <si>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</si>
  <si>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</si>
  <si>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</si>
  <si>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</si>
  <si>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</si>
  <si>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</si>
  <si>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</si>
  <si>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</si>
  <si>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</si>
  <si>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</si>
  <si>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</si>
  <si>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</si>
  <si>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</si>
  <si>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</si>
  <si>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</si>
  <si>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</si>
  <si>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</si>
  <si>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</si>
  <si>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</si>
  <si>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</si>
  <si>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</si>
  <si>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</si>
  <si>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</si>
  <si>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</si>
  <si>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</si>
  <si>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</si>
  <si>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</si>
  <si>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</si>
  <si>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</si>
  <si>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</si>
  <si>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</si>
  <si>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</si>
  <si>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</si>
  <si>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</si>
  <si>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</si>
  <si>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</si>
  <si>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</si>
  <si>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</si>
  <si>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</si>
  <si>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</si>
  <si>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</si>
  <si>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</si>
  <si>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</si>
  <si>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</si>
  <si>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</si>
  <si>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</si>
  <si>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</si>
  <si>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</si>
  <si>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</si>
  <si>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</si>
  <si>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</si>
  <si>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</si>
  <si>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</si>
  <si>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</si>
  <si>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</si>
  <si>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</si>
  <si>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</si>
  <si>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</si>
  <si>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</si>
  <si>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</si>
  <si>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</si>
  <si>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</si>
  <si>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</si>
  <si>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</si>
  <si>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</si>
  <si>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</si>
  <si>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</si>
  <si>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</si>
  <si>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</si>
  <si>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</si>
  <si>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</si>
  <si>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</si>
  <si>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</si>
  <si>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</si>
  <si>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</si>
  <si>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</si>
  <si>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</si>
  <si>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</si>
  <si>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</si>
  <si>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</si>
  <si>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</si>
  <si>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</si>
  <si>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</si>
  <si>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</si>
  <si>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</si>
  <si>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</si>
  <si>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</si>
  <si>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</si>
  <si>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</si>
  <si>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</si>
  <si>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</si>
  <si>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</si>
  <si>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</si>
  <si>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</si>
  <si>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</si>
  <si>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</si>
  <si>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</si>
  <si>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</si>
  <si>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</si>
  <si>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</si>
  <si>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</si>
  <si>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</si>
  <si>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</si>
  <si>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</si>
  <si>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</si>
  <si>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</si>
  <si>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</si>
  <si>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</si>
  <si>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</si>
  <si>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</si>
  <si>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</si>
  <si>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</si>
  <si>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</si>
  <si>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</si>
  <si>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</si>
  <si>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</si>
  <si>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</si>
  <si>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</si>
  <si>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</si>
  <si>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</si>
  <si>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</si>
  <si>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</si>
  <si>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</si>
  <si>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</si>
  <si>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</si>
  <si>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</si>
  <si>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</si>
  <si>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</si>
  <si>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</si>
  <si>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</si>
  <si>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</si>
  <si>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</si>
  <si>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</si>
  <si>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</si>
  <si>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</si>
  <si>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</si>
  <si>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</si>
  <si>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</si>
  <si>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</si>
  <si>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</si>
  <si>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</si>
  <si>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</si>
  <si>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</si>
  <si>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</si>
  <si>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</si>
  <si>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</si>
  <si>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</si>
  <si>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</si>
  <si>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</si>
  <si>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</si>
  <si>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</si>
  <si>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</si>
  <si>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</si>
  <si>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</si>
  <si>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</si>
  <si>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</si>
  <si>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</si>
  <si>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</si>
  <si>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</si>
  <si>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</si>
  <si>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</si>
  <si>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</si>
  <si>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</si>
  <si>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</si>
  <si>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</si>
  <si>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</si>
  <si>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</si>
  <si>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</si>
  <si>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</si>
  <si>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</si>
  <si>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</si>
  <si>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</si>
  <si>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</si>
  <si>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</si>
  <si>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</si>
  <si>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</si>
  <si>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</si>
  <si>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</si>
  <si>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</si>
  <si>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</si>
  <si>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</si>
  <si>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</si>
  <si>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</si>
  <si>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</si>
  <si>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</si>
  <si>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</si>
  <si>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</si>
  <si>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</si>
  <si>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</si>
  <si>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</si>
  <si>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</si>
  <si>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</si>
  <si>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</si>
  <si>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</si>
  <si>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</si>
  <si>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</si>
  <si>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</si>
  <si>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</si>
  <si>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</si>
  <si>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</si>
  <si>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</si>
  <si>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</si>
  <si>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</si>
  <si>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</si>
  <si>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</si>
  <si>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</si>
  <si>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</si>
  <si>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</si>
  <si>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</si>
  <si>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</si>
  <si>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</si>
  <si>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</si>
  <si>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</si>
  <si>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</si>
  <si>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</si>
  <si>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</si>
  <si>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</si>
  <si>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</si>
  <si>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</si>
  <si>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</si>
  <si>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</si>
  <si>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</si>
  <si>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</si>
  <si>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</si>
  <si>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</si>
  <si>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</si>
  <si>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</si>
  <si>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</si>
  <si>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</si>
  <si>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</si>
  <si>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</si>
  <si>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</si>
  <si>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</si>
  <si>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</si>
  <si>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</si>
  <si>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</si>
  <si>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</si>
  <si>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</si>
  <si>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</si>
  <si>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</si>
  <si>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</si>
  <si>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</si>
  <si>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</si>
  <si>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</si>
  <si>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</si>
  <si>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</si>
  <si>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</si>
  <si>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</si>
  <si>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</si>
  <si>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</si>
  <si>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</si>
  <si>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</si>
  <si>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</si>
  <si>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</si>
  <si>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</si>
  <si>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</si>
  <si>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</si>
  <si>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</si>
  <si>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</si>
  <si>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</si>
  <si>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</si>
  <si>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</si>
  <si>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</si>
  <si>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</si>
  <si>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</si>
  <si>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</si>
  <si>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</si>
  <si>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</si>
  <si>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</si>
  <si>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</si>
  <si>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</si>
  <si>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</si>
  <si>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</si>
  <si>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</si>
  <si>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</si>
  <si>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</si>
  <si>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</si>
  <si>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</si>
  <si>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</si>
  <si>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</si>
  <si>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</si>
  <si>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</si>
  <si>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</si>
  <si>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</si>
  <si>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</si>
  <si>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</si>
  <si>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</si>
  <si>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</si>
  <si>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</si>
  <si>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</si>
  <si>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</si>
  <si>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</si>
  <si>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</si>
  <si>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</si>
  <si>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</si>
  <si>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</si>
  <si>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</si>
  <si>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</si>
  <si>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</si>
  <si>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</si>
  <si>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</si>
  <si>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</si>
  <si>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</si>
  <si>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</si>
  <si>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</si>
  <si>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</si>
  <si>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</si>
  <si>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</si>
  <si>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</si>
  <si>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</si>
  <si>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</si>
  <si>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</si>
  <si>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</si>
  <si>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</si>
  <si>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</si>
  <si>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</si>
  <si>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</si>
  <si>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</si>
  <si>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</si>
  <si>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</si>
  <si>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</si>
  <si>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</si>
  <si>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</si>
  <si>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</si>
  <si>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</si>
  <si>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</si>
  <si>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</si>
  <si>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</si>
  <si>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</si>
  <si>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</si>
  <si>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</si>
  <si>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</si>
  <si>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</si>
  <si>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</si>
  <si>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</si>
  <si>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</si>
  <si>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</si>
  <si>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</si>
  <si>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</si>
  <si>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</si>
  <si>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</si>
  <si>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</si>
  <si>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</si>
  <si>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</si>
  <si>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</si>
  <si>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</si>
  <si>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</si>
  <si>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</si>
  <si>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</si>
  <si>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</si>
  <si>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</si>
  <si>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</si>
  <si>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</si>
  <si>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</si>
  <si>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</si>
  <si>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</si>
  <si>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</si>
  <si>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</si>
  <si>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</si>
  <si>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</si>
  <si>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</si>
  <si>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</si>
  <si>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</si>
  <si>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</si>
  <si>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</si>
  <si>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</si>
  <si>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</si>
  <si>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</si>
  <si>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</si>
  <si>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</si>
  <si>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</si>
  <si>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</si>
  <si>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</si>
  <si>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</si>
  <si>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</si>
  <si>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</si>
  <si>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</si>
  <si>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</si>
  <si>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</si>
  <si>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</si>
  <si>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</si>
  <si>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</si>
  <si>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</si>
  <si>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</si>
  <si>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</si>
  <si>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</si>
  <si>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</si>
  <si>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</si>
  <si>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</si>
  <si>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</si>
  <si>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</si>
  <si>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</si>
  <si>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</si>
  <si>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</si>
  <si>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</si>
  <si>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</si>
  <si>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</si>
  <si>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</si>
  <si>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</si>
  <si>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</si>
  <si>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</si>
  <si>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</si>
  <si>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</si>
  <si>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</si>
  <si>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</si>
  <si>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</si>
  <si>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</si>
  <si>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</si>
  <si>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</si>
  <si>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</si>
  <si>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</si>
  <si>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</si>
  <si>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</si>
  <si>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</si>
  <si>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</si>
  <si>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</si>
  <si>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</si>
  <si>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</si>
  <si>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</si>
  <si>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</si>
  <si>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</si>
  <si>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</si>
  <si>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</si>
  <si>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</si>
  <si>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</si>
  <si>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</si>
  <si>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</si>
  <si>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</si>
  <si>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</si>
  <si>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</si>
  <si>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</si>
  <si>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</si>
  <si>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</si>
  <si>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</si>
  <si>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</si>
  <si>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</si>
  <si>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</si>
  <si>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</si>
  <si>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</si>
  <si>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</si>
  <si>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</si>
  <si>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</si>
  <si>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</si>
  <si>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</si>
  <si>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</si>
  <si>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</si>
  <si>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</si>
  <si>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</si>
  <si>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</si>
  <si>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</si>
  <si>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</si>
  <si>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</si>
  <si>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</si>
  <si>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</si>
  <si>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</si>
  <si>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</si>
  <si>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</si>
  <si>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</si>
  <si>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</si>
  <si>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</si>
  <si>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</si>
  <si>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</si>
  <si>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</si>
  <si>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</si>
  <si>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</si>
  <si>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</si>
  <si>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</si>
  <si>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</si>
  <si>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</si>
  <si>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</si>
  <si>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</si>
  <si>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</si>
  <si>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</si>
  <si>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</si>
  <si>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</si>
  <si>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</si>
  <si>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</si>
  <si>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</si>
  <si>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</si>
  <si>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</si>
  <si>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</si>
  <si>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</si>
  <si>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</si>
  <si>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</si>
  <si>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</si>
  <si>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</si>
  <si>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</si>
  <si>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</si>
  <si>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</si>
  <si>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</si>
  <si>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</si>
  <si>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</si>
  <si>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</si>
  <si>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</si>
  <si>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</si>
  <si>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</si>
  <si>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</si>
  <si>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</si>
  <si>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</si>
  <si>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</si>
  <si>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</si>
  <si>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</si>
  <si>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</si>
  <si>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</si>
  <si>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</si>
  <si>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</si>
  <si>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</si>
  <si>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</si>
  <si>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</si>
  <si>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</si>
  <si>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</si>
  <si>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</si>
  <si>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</si>
  <si>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</si>
  <si>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</si>
  <si>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</si>
  <si>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</si>
  <si>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</si>
  <si>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</si>
  <si>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</si>
  <si>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</si>
  <si>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</si>
  <si>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</si>
  <si>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</si>
  <si>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</si>
  <si>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</si>
  <si>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</si>
  <si>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</si>
  <si>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</si>
  <si>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</si>
  <si>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</si>
  <si>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</si>
  <si>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</si>
  <si>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</si>
  <si>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</si>
  <si>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</si>
  <si>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</si>
  <si>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</si>
  <si>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</si>
  <si>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</si>
  <si>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</si>
  <si>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</si>
  <si>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</si>
  <si>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</si>
  <si>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</si>
  <si>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</si>
  <si>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</si>
  <si>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</si>
  <si>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</si>
  <si>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</si>
  <si>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</si>
  <si>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</si>
  <si>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</si>
  <si>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</si>
  <si>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</si>
  <si>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</si>
  <si>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</si>
  <si>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</si>
  <si>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</si>
  <si>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</si>
  <si>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</si>
  <si>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</si>
  <si>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</si>
  <si>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</si>
  <si>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</si>
  <si>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</si>
  <si>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</si>
  <si>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</si>
  <si>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</si>
  <si>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</si>
  <si>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</si>
  <si>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</si>
  <si>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</si>
  <si>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</si>
  <si>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</si>
  <si>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</si>
  <si>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</si>
  <si>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</si>
  <si>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</si>
  <si>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</si>
  <si>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</si>
  <si>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</si>
  <si>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</si>
  <si>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</si>
  <si>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</si>
  <si>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</si>
  <si>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</si>
  <si>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</si>
  <si>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</si>
  <si>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</si>
  <si>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</si>
  <si>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</si>
  <si>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</si>
  <si>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</si>
  <si>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</si>
  <si>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</si>
  <si>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</si>
  <si>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</si>
  <si>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</si>
  <si>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</si>
  <si>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</si>
  <si>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</si>
  <si>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</si>
  <si>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</si>
  <si>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</si>
  <si>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</si>
  <si>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</si>
  <si>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</si>
  <si>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</si>
  <si>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</si>
  <si>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</si>
  <si>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</si>
  <si>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</si>
  <si>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</si>
  <si>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</si>
  <si>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</si>
  <si>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</si>
  <si>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</si>
  <si>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</si>
  <si>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</si>
  <si>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</si>
  <si>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</si>
  <si>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</si>
  <si>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</si>
  <si>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</si>
  <si>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</si>
  <si>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</si>
  <si>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</si>
  <si>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</si>
  <si>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</si>
  <si>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</si>
  <si>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</si>
  <si>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</si>
  <si>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</si>
  <si>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</si>
  <si>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</si>
  <si>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</si>
  <si>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</si>
  <si>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</si>
  <si>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</si>
  <si>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</si>
  <si>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</si>
  <si>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</si>
  <si>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</si>
  <si>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</si>
  <si>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</si>
  <si>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</si>
  <si>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</si>
  <si>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</si>
  <si>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</si>
  <si>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</si>
  <si>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</si>
  <si>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</si>
  <si>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</si>
  <si>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</si>
  <si>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</si>
  <si>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</si>
  <si>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</si>
  <si>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</si>
  <si>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</si>
  <si>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</si>
  <si>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</si>
  <si>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</si>
  <si>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</si>
  <si>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</si>
  <si>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</si>
  <si>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</si>
  <si>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</si>
  <si>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</si>
  <si>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</si>
  <si>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</si>
  <si>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</si>
  <si>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</si>
  <si>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</si>
  <si>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</si>
  <si>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</si>
  <si>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</si>
  <si>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</si>
  <si>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</si>
  <si>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</si>
  <si>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</si>
  <si>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</si>
  <si>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</si>
  <si>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</si>
  <si>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</si>
  <si>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</si>
  <si>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</si>
  <si>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</si>
  <si>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</si>
  <si>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</si>
  <si>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</si>
  <si>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</si>
  <si>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</si>
  <si>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</si>
  <si>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</si>
  <si>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</si>
  <si>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</si>
  <si>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</si>
  <si>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</si>
  <si>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</si>
  <si>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</si>
  <si>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</si>
  <si>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</si>
  <si>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</si>
  <si>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</si>
  <si>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</si>
  <si>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</si>
  <si>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</si>
  <si>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</si>
  <si>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</si>
  <si>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</si>
  <si>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</si>
  <si>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</si>
  <si>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</si>
  <si>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</si>
  <si>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</si>
  <si>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</si>
  <si>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</si>
  <si>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</si>
  <si>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</si>
  <si>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</si>
  <si>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</si>
  <si>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</si>
  <si>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</si>
  <si>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</si>
  <si>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</si>
  <si>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</si>
  <si>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</si>
  <si>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</si>
  <si>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</si>
  <si>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</si>
  <si>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</si>
  <si>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</si>
  <si>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</si>
  <si>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</si>
  <si>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</si>
  <si>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</si>
  <si>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</si>
  <si>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</si>
  <si>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</si>
  <si>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</si>
  <si>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</si>
  <si>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</si>
  <si>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</si>
  <si>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</si>
  <si>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</si>
  <si>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</si>
  <si>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</si>
  <si>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</si>
  <si>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</si>
  <si>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</si>
  <si>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</si>
  <si>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</si>
  <si>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</si>
  <si>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</si>
  <si>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</si>
  <si>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</si>
  <si>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</si>
  <si>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</si>
  <si>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</si>
  <si>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</si>
  <si>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</si>
  <si>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</si>
  <si>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</si>
  <si>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</si>
  <si>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</si>
  <si>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</si>
  <si>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</si>
  <si>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</si>
  <si>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</si>
  <si>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</si>
  <si>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</si>
  <si>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</si>
  <si>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</si>
  <si>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</si>
  <si>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</si>
  <si>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</si>
  <si>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</si>
  <si>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</si>
  <si>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</si>
  <si>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</si>
  <si>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</si>
  <si>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</si>
  <si>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</si>
  <si>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</si>
  <si>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</si>
  <si>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</si>
  <si>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</si>
  <si>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</si>
  <si>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</si>
  <si>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</si>
  <si>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</si>
  <si>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</si>
  <si>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</si>
  <si>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</si>
  <si>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</si>
  <si>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</si>
  <si>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</si>
  <si>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</si>
  <si>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</si>
  <si>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</si>
  <si>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</si>
  <si>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</si>
  <si>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</si>
  <si>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</si>
  <si>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</si>
  <si>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</si>
  <si>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</si>
  <si>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</si>
  <si>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</si>
  <si>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</si>
  <si>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</si>
  <si>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</si>
  <si>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</si>
  <si>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</si>
  <si>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</si>
  <si>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</si>
  <si>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</si>
  <si>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</si>
  <si>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</si>
  <si>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</si>
  <si>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</si>
  <si>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</si>
  <si>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</si>
  <si>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</si>
  <si>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</si>
  <si>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</si>
  <si>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</si>
  <si>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</si>
  <si>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</si>
  <si>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</si>
  <si>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</si>
  <si>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</si>
  <si>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</si>
  <si>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</si>
  <si>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</si>
  <si>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</si>
  <si>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</si>
  <si>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</si>
  <si>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</si>
  <si>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</si>
  <si>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</si>
  <si>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</si>
  <si>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</si>
  <si>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</si>
  <si>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</si>
  <si>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</si>
  <si>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</si>
  <si>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</si>
  <si>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</si>
  <si>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</si>
  <si>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</si>
  <si>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</si>
  <si>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</si>
  <si>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</si>
  <si>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</si>
  <si>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</si>
  <si>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</si>
  <si>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</si>
  <si>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</si>
  <si>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</si>
  <si>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</si>
  <si>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</si>
  <si>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</si>
  <si>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</si>
  <si>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</si>
  <si>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</si>
  <si>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</si>
  <si>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</si>
  <si>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</si>
  <si>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</si>
  <si>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</si>
  <si>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</si>
  <si>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</si>
  <si>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</si>
  <si>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</si>
  <si>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</si>
  <si>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</si>
  <si>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</si>
  <si>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</si>
  <si>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</si>
  <si>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</si>
  <si>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</si>
  <si>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</si>
  <si>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</si>
  <si>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</si>
  <si>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</si>
  <si>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</si>
  <si>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</si>
  <si>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</si>
  <si>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</si>
  <si>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</si>
  <si>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</si>
  <si>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</si>
  <si>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</si>
  <si>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</si>
  <si>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</si>
  <si>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</si>
  <si>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</si>
  <si>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</si>
  <si>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</si>
  <si>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</si>
  <si>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</si>
  <si>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</si>
  <si>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</si>
  <si>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</si>
  <si>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</si>
  <si>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</si>
  <si>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</si>
  <si>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</si>
  <si>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</si>
  <si>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</si>
  <si>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</si>
  <si>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</si>
  <si>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</si>
  <si>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</si>
  <si>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</si>
  <si>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</si>
  <si>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</si>
  <si>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</si>
  <si>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</si>
  <si>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</si>
  <si>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</si>
  <si>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</si>
  <si>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</si>
  <si>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</si>
  <si>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</si>
  <si>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</si>
  <si>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</si>
  <si>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</si>
  <si>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</si>
  <si>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</si>
  <si>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</si>
  <si>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</si>
  <si>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</si>
  <si>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</si>
  <si>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</si>
  <si>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</si>
  <si>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</si>
  <si>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</si>
  <si>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</si>
  <si>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</si>
  <si>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</si>
  <si>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</si>
  <si>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</si>
  <si>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</si>
  <si>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</si>
  <si>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</si>
  <si>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</si>
  <si>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</si>
  <si>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</si>
  <si>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</si>
  <si>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</si>
  <si>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</si>
  <si>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</si>
  <si>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</si>
  <si>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</si>
  <si>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</si>
  <si>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</si>
  <si>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</si>
  <si>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</si>
  <si>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</si>
  <si>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</si>
  <si>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</si>
  <si>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</si>
  <si>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</si>
  <si>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</si>
  <si>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</si>
  <si>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</si>
  <si>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</si>
  <si>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</si>
  <si>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</si>
  <si>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</si>
  <si>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</si>
  <si>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</si>
  <si>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</si>
  <si>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</si>
  <si>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</si>
  <si>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</si>
  <si>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</si>
  <si>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</si>
  <si>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</si>
  <si>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</si>
  <si>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</si>
  <si>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</si>
  <si>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</si>
  <si>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</si>
  <si>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</si>
  <si>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</si>
  <si>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</si>
  <si>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</si>
  <si>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</si>
  <si>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</si>
  <si>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</si>
  <si>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</si>
  <si>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</si>
  <si>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</si>
  <si>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</si>
  <si>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</si>
  <si>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</si>
  <si>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</si>
  <si>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</si>
  <si>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</si>
  <si>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</si>
  <si>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</si>
  <si>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</si>
  <si>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</si>
  <si>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</si>
  <si>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</si>
  <si>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</si>
  <si>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</si>
  <si>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</si>
  <si>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</si>
  <si>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</si>
  <si>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</si>
  <si>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</si>
  <si>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</si>
  <si>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</si>
  <si>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</si>
  <si>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</si>
  <si>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</si>
  <si>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</si>
  <si>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</si>
  <si>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</si>
  <si>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</si>
  <si>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</si>
  <si>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</si>
  <si>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</si>
  <si>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</si>
  <si>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</si>
  <si>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</si>
  <si>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</si>
  <si>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</si>
  <si>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</si>
  <si>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</si>
  <si>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</si>
  <si>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</si>
  <si>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</si>
  <si>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</si>
  <si>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</si>
  <si>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</si>
  <si>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</si>
  <si>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</si>
  <si>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</si>
  <si>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</si>
  <si>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</si>
  <si>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</si>
  <si>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</si>
  <si>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</si>
  <si>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</si>
  <si>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</si>
  <si>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</si>
  <si>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</si>
  <si>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</si>
  <si>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</si>
  <si>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</si>
  <si>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</si>
  <si>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</si>
  <si>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</si>
  <si>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</si>
  <si>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</si>
  <si>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</si>
  <si>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</si>
  <si>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</si>
  <si>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</si>
  <si>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</si>
  <si>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</si>
  <si>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</si>
  <si>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</si>
  <si>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</si>
  <si>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</si>
  <si>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</si>
  <si>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</si>
  <si>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</si>
  <si>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</si>
  <si>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</si>
  <si>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</si>
  <si>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</si>
  <si>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</si>
  <si>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</si>
  <si>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</si>
  <si>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</si>
  <si>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</si>
  <si>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</si>
  <si>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</si>
  <si>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</si>
  <si>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</si>
  <si>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</si>
  <si>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</si>
  <si>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</si>
  <si>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</si>
  <si>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</si>
  <si>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</si>
  <si>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</si>
  <si>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</si>
  <si>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</si>
  <si>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</si>
  <si>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</si>
  <si>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</si>
  <si>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</si>
  <si>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</si>
  <si>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</si>
  <si>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</si>
  <si>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</si>
  <si>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</si>
  <si>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</si>
  <si>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</si>
  <si>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</si>
  <si>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</si>
  <si>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</si>
  <si>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</si>
  <si>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</si>
  <si>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</si>
  <si>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</si>
  <si>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</si>
  <si>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</si>
  <si>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</si>
  <si>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</si>
  <si>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</si>
  <si>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</si>
  <si>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</si>
  <si>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</si>
  <si>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</si>
  <si>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</si>
  <si>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</si>
  <si>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</si>
  <si>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</si>
  <si>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</si>
  <si>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</si>
  <si>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</si>
  <si>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</si>
  <si>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</si>
  <si>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</si>
  <si>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</si>
  <si>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</si>
  <si>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</si>
  <si>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</si>
  <si>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</si>
  <si>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</si>
  <si>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</si>
  <si>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</si>
  <si>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</si>
  <si>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</si>
  <si>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</si>
  <si>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</si>
  <si>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</si>
  <si>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</si>
  <si>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</si>
  <si>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</si>
  <si>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</si>
  <si>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</si>
  <si>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</si>
  <si>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</si>
  <si>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</si>
  <si>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</si>
  <si>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</si>
  <si>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</si>
  <si>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</si>
  <si>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</si>
  <si>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</si>
  <si>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</si>
  <si>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</si>
  <si>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</si>
  <si>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</si>
  <si>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</si>
  <si>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</si>
  <si>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</si>
  <si>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</si>
  <si>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</si>
  <si>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</si>
  <si>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</si>
  <si>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</si>
  <si>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</si>
  <si>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</si>
  <si>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</si>
  <si>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</si>
  <si>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</si>
  <si>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</si>
  <si>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</si>
  <si>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</si>
  <si>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</si>
  <si>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</si>
  <si>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</si>
  <si>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</si>
  <si>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</si>
  <si>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</si>
  <si>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</si>
  <si>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</si>
  <si>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</si>
  <si>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</si>
  <si>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</si>
  <si>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</si>
  <si>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</si>
  <si>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</si>
  <si>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</si>
  <si>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</si>
  <si>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</si>
  <si>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</si>
  <si>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</si>
  <si>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</si>
  <si>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</si>
  <si>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</si>
  <si>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</si>
  <si>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</si>
  <si>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</si>
  <si>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</si>
  <si>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</si>
  <si>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</si>
  <si>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</si>
  <si>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</si>
  <si>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</si>
  <si>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</si>
  <si>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</si>
  <si>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</si>
  <si>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</si>
  <si>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</si>
  <si>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</si>
  <si>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</si>
  <si>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</si>
  <si>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</si>
  <si>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</si>
  <si>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</si>
  <si>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</si>
  <si>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</si>
  <si>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</si>
  <si>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</si>
  <si>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</si>
  <si>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</si>
  <si>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</si>
  <si>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</si>
  <si>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</si>
  <si>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</si>
  <si>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</si>
  <si>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</si>
  <si>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</si>
  <si>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</si>
  <si>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</si>
  <si>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</si>
  <si>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</si>
  <si>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</si>
  <si>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</si>
  <si>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</si>
  <si>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</si>
  <si>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</si>
  <si>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</si>
  <si>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</si>
  <si>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</si>
  <si>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</si>
  <si>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</si>
  <si>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</si>
  <si>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</si>
  <si>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</si>
  <si>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</si>
  <si>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</si>
  <si>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</si>
  <si>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</si>
  <si>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</si>
  <si>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</si>
  <si>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</si>
  <si>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</si>
  <si>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</si>
  <si>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</si>
  <si>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</si>
  <si>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</si>
  <si>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</si>
  <si>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</si>
  <si>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</si>
  <si>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</si>
  <si>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</si>
  <si>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</si>
  <si>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</si>
  <si>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</si>
  <si>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</si>
  <si>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</si>
  <si>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</si>
  <si>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</si>
  <si>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</si>
  <si>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</si>
  <si>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</si>
  <si>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</si>
  <si>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</si>
  <si>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</si>
  <si>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</si>
  <si>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</si>
  <si>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</si>
  <si>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</si>
  <si>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</si>
  <si>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</si>
  <si>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</si>
  <si>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</si>
  <si>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</si>
  <si>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</si>
  <si>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</si>
  <si>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</si>
  <si>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</si>
  <si>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</si>
  <si>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</si>
  <si>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</si>
  <si>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</si>
  <si>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</si>
  <si>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</si>
  <si>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</si>
  <si>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</si>
  <si>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</si>
  <si>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</si>
  <si>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</si>
  <si>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</si>
  <si>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</si>
  <si>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</si>
  <si>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</si>
  <si>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</si>
  <si>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</si>
  <si>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</si>
  <si>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</si>
  <si>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</si>
  <si>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</si>
  <si>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</si>
  <si>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</si>
  <si>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</si>
  <si>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</si>
  <si>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</si>
  <si>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</si>
  <si>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</si>
  <si>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</si>
  <si>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</si>
  <si>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</si>
  <si>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</si>
  <si>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</si>
  <si>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</si>
  <si>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</si>
  <si>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</si>
  <si>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</si>
  <si>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</si>
  <si>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</si>
  <si>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</si>
  <si>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</si>
  <si>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</si>
  <si>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</si>
  <si>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</si>
  <si>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</si>
  <si>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</si>
  <si>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</si>
  <si>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</si>
  <si>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</si>
  <si>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</si>
  <si>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</si>
  <si>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</si>
  <si>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</si>
  <si>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</si>
  <si>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</si>
  <si>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</si>
  <si>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</si>
  <si>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</si>
  <si>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</si>
  <si>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</si>
  <si>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</si>
  <si>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</si>
  <si>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</si>
  <si>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</si>
  <si>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</si>
  <si>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</si>
  <si>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</si>
  <si>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</si>
  <si>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</si>
  <si>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</si>
  <si>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</si>
  <si>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</si>
  <si>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</si>
  <si>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</si>
  <si>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</si>
  <si>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</si>
  <si>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</si>
  <si>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</si>
  <si>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</si>
  <si>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</si>
  <si>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</si>
  <si>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</si>
  <si>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</si>
  <si>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</si>
  <si>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</si>
  <si>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</si>
  <si>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</si>
  <si>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</si>
  <si>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</si>
  <si>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</si>
  <si>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</si>
  <si>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</si>
  <si>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</si>
  <si>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</si>
  <si>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</si>
  <si>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</si>
  <si>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</si>
  <si>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</si>
  <si>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</si>
  <si>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</si>
  <si>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</si>
  <si>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</si>
  <si>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</si>
  <si>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</si>
  <si>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</si>
  <si>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</si>
  <si>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</si>
  <si>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</si>
  <si>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</si>
  <si>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</si>
  <si>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</si>
  <si>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</si>
  <si>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</si>
  <si>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</si>
  <si>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</si>
  <si>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</si>
  <si>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</si>
  <si>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</si>
  <si>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</si>
  <si>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</si>
  <si>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</si>
  <si>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</si>
  <si>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</si>
  <si>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</si>
  <si>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</si>
  <si>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</si>
  <si>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</si>
  <si>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</si>
  <si>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</si>
  <si>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</si>
  <si>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</si>
  <si>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</si>
  <si>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</si>
  <si>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</si>
  <si>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</si>
  <si>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</si>
  <si>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</si>
  <si>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</si>
  <si>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</si>
  <si>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</si>
  <si>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</si>
  <si>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</si>
  <si>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</si>
  <si>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</si>
  <si>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</si>
  <si>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</si>
  <si>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</si>
  <si>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</si>
  <si>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</si>
  <si>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</si>
  <si>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</si>
  <si>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</si>
  <si>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</si>
  <si>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</si>
  <si>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</si>
  <si>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</si>
  <si>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</si>
  <si>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</si>
  <si>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</si>
  <si>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</si>
  <si>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</si>
  <si>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</si>
  <si>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</si>
  <si>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</si>
  <si>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</si>
  <si>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</si>
  <si>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</si>
  <si>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</si>
  <si>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</si>
  <si>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</si>
  <si>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</si>
  <si>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</si>
  <si>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</si>
  <si>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</si>
  <si>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</si>
  <si>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</si>
  <si>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</si>
  <si>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</si>
  <si>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</si>
  <si>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</si>
  <si>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</si>
  <si>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</si>
  <si>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</si>
  <si>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</si>
  <si>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</si>
  <si>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</si>
  <si>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</si>
  <si>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</si>
  <si>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</si>
  <si>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</si>
  <si>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</si>
  <si>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</si>
  <si>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</si>
  <si>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</si>
  <si>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</si>
  <si>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</si>
  <si>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</si>
  <si>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</si>
  <si>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</si>
  <si>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</si>
  <si>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</si>
  <si>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</si>
  <si>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</si>
  <si>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</si>
  <si>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</si>
  <si>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</si>
  <si>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</si>
  <si>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</si>
  <si>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</si>
  <si>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</si>
  <si>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</si>
  <si>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</si>
  <si>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</si>
  <si>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</si>
  <si>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</si>
  <si>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</si>
  <si>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</si>
  <si>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</si>
  <si>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</si>
  <si>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</si>
  <si>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</si>
  <si>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</si>
  <si>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</si>
  <si>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</si>
  <si>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</si>
  <si>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</si>
  <si>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</si>
  <si>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</si>
  <si>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</si>
  <si>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</si>
  <si>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</si>
  <si>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</si>
  <si>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</si>
  <si>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</si>
  <si>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</si>
  <si>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</si>
  <si>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</si>
  <si>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</si>
  <si>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</si>
  <si>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</si>
  <si>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</si>
  <si>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</si>
  <si>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</si>
  <si>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</si>
  <si>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</si>
  <si>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</si>
  <si>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</si>
  <si>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</si>
  <si>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</si>
  <si>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</si>
  <si>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</si>
  <si>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</si>
  <si>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</si>
  <si>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</si>
  <si>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</si>
  <si>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</si>
  <si>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</si>
  <si>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</si>
  <si>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</si>
  <si>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</si>
  <si>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</si>
  <si>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</si>
  <si>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</si>
  <si>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</si>
  <si>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</si>
  <si>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</si>
  <si>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</si>
  <si>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</si>
  <si>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</si>
  <si>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</si>
  <si>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</si>
  <si>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</si>
  <si>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</si>
  <si>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</si>
  <si>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</si>
  <si>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</si>
  <si>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</si>
  <si>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</si>
  <si>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</si>
  <si>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</si>
  <si>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</si>
  <si>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</si>
  <si>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</si>
  <si>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</si>
  <si>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</si>
  <si>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</si>
  <si>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</si>
  <si>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</si>
  <si>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</si>
  <si>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</si>
  <si>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</si>
  <si>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</si>
  <si>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</si>
  <si>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</si>
  <si>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</si>
  <si>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</si>
  <si>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</si>
  <si>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</si>
  <si>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</si>
  <si>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</si>
  <si>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</si>
  <si>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</si>
  <si>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</si>
  <si>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</si>
  <si>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</si>
  <si>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</si>
  <si>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</si>
  <si>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</si>
  <si>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</si>
  <si>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</si>
  <si>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</si>
  <si>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</si>
  <si>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</si>
  <si>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</si>
  <si>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</si>
  <si>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</si>
  <si>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</si>
  <si>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</si>
  <si>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</si>
  <si>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</si>
  <si>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</si>
  <si>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</si>
  <si>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</si>
  <si>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</si>
  <si>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</si>
  <si>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</si>
  <si>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</si>
  <si>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</si>
  <si>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</si>
  <si>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</si>
  <si>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</si>
  <si>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</si>
  <si>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</si>
  <si>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</si>
  <si>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</si>
  <si>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</si>
  <si>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</si>
  <si>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</si>
  <si>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</si>
  <si>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</si>
  <si>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</si>
  <si>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</si>
  <si>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</si>
  <si>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</si>
  <si>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</si>
  <si>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</si>
  <si>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</si>
  <si>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</si>
  <si>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</si>
  <si>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</si>
  <si>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</si>
  <si>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</si>
  <si>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</si>
  <si>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</si>
  <si>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</si>
  <si>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</si>
  <si>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</si>
  <si>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</si>
  <si>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</si>
  <si>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</si>
  <si>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</si>
  <si>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</si>
  <si>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</si>
  <si>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</si>
  <si>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</si>
  <si>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</si>
  <si>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</si>
  <si>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</si>
  <si>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</si>
  <si>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</si>
  <si>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</si>
  <si>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</si>
  <si>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</si>
  <si>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</si>
  <si>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</si>
  <si>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</si>
  <si>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</si>
  <si>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</si>
  <si>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</si>
  <si>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</si>
  <si>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</si>
  <si>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</si>
  <si>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</si>
  <si>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</si>
  <si>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</si>
  <si>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</si>
  <si>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</si>
  <si>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</si>
  <si>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</si>
  <si>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</si>
  <si>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</si>
  <si>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</si>
  <si>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</si>
  <si>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</si>
  <si>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</si>
  <si>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</si>
  <si>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</si>
  <si>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</si>
  <si>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</si>
  <si>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</si>
  <si>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</si>
  <si>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</si>
  <si>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</si>
  <si>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</si>
  <si>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</si>
  <si>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</si>
  <si>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</si>
  <si>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</si>
  <si>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</si>
  <si>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</si>
  <si>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</si>
  <si>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</si>
  <si>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</si>
  <si>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</si>
  <si>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</si>
  <si>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</si>
  <si>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</si>
  <si>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</si>
  <si>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</si>
  <si>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</si>
  <si>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</si>
  <si>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</si>
  <si>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</si>
  <si>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</si>
  <si>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</si>
  <si>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</si>
  <si>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</si>
  <si>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</si>
  <si>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</si>
  <si>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</si>
  <si>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</si>
  <si>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</si>
  <si>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</si>
  <si>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</si>
  <si>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</si>
  <si>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</si>
  <si>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</si>
  <si>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</si>
  <si>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</si>
  <si>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</si>
  <si>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</si>
  <si>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</si>
  <si>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</si>
  <si>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</si>
  <si>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</si>
  <si>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</si>
  <si>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</si>
  <si>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</si>
  <si>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</si>
  <si>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</si>
  <si>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</si>
  <si>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</si>
  <si>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</si>
  <si>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</si>
  <si>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</si>
  <si>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</si>
  <si>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</si>
  <si>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</si>
  <si>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</si>
  <si>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</si>
  <si>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</si>
  <si>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</si>
  <si>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</si>
  <si>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</si>
  <si>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</si>
  <si>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</si>
  <si>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</si>
  <si>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</si>
  <si>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</si>
  <si>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</si>
  <si>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</si>
  <si>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</si>
  <si>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</si>
  <si>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</si>
  <si>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</si>
  <si>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</si>
  <si>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</si>
  <si>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</si>
  <si>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</si>
  <si>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</si>
  <si>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</si>
  <si>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</si>
  <si>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</si>
  <si>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</si>
  <si>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</si>
  <si>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</si>
  <si>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</si>
  <si>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</si>
  <si>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</si>
  <si>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</si>
  <si>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</si>
  <si>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</si>
  <si>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</si>
  <si>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</si>
  <si>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</si>
  <si>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</si>
  <si>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</si>
  <si>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</si>
  <si>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</si>
  <si>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</si>
  <si>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</si>
  <si>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</si>
  <si>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</si>
  <si>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</si>
  <si>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</si>
  <si>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</si>
  <si>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</si>
  <si>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</si>
  <si>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</si>
  <si>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</si>
  <si>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</si>
  <si>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</si>
  <si>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</si>
  <si>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</si>
  <si>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</si>
  <si>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</si>
  <si>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</si>
  <si>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</si>
  <si>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</si>
  <si>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</si>
  <si>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</si>
  <si>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</si>
  <si>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</si>
  <si>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</si>
  <si>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</si>
  <si>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</si>
  <si>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</si>
  <si>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</si>
  <si>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</si>
  <si>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</si>
  <si>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</si>
  <si>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</si>
  <si>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</si>
  <si>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</si>
  <si>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</si>
  <si>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</si>
  <si>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</si>
  <si>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</si>
  <si>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</si>
  <si>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</si>
  <si>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</si>
  <si>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</si>
  <si>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</si>
  <si>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</si>
  <si>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</si>
  <si>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</si>
  <si>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</si>
  <si>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</si>
  <si>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</si>
  <si>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</si>
  <si>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</si>
  <si>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</si>
  <si>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</si>
  <si>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</si>
  <si>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</si>
  <si>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</si>
  <si>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</si>
  <si>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</si>
  <si>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</si>
  <si>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</si>
  <si>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</si>
  <si>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</si>
  <si>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</si>
  <si>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</si>
  <si>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</si>
  <si>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</si>
  <si>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</si>
  <si>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</si>
  <si>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</si>
  <si>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</si>
  <si>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</si>
  <si>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</si>
  <si>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</si>
  <si>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</si>
  <si>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</si>
  <si>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</si>
  <si>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</si>
  <si>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</si>
  <si>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</si>
  <si>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</si>
  <si>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</si>
  <si>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</si>
  <si>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</si>
  <si>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</si>
  <si>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</si>
  <si>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</si>
  <si>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</si>
  <si>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</si>
  <si>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</si>
  <si>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</si>
  <si>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</si>
  <si>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</si>
  <si>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</si>
  <si>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</si>
  <si>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</si>
  <si>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</si>
  <si>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</si>
  <si>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</si>
  <si>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</si>
  <si>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</si>
  <si>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</si>
  <si>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</si>
  <si>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</si>
  <si>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</si>
  <si>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</si>
  <si>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</si>
  <si>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</si>
  <si>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</si>
  <si>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</si>
  <si>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</si>
  <si>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</si>
  <si>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</si>
  <si>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</si>
  <si>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</si>
  <si>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</si>
  <si>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</si>
  <si>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</si>
  <si>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</si>
  <si>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</si>
  <si>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</si>
  <si>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</si>
  <si>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</si>
  <si>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</si>
  <si>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</si>
  <si>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</si>
  <si>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</si>
  <si>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</si>
  <si>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</si>
  <si>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</si>
  <si>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</si>
  <si>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</si>
  <si>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</si>
  <si>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</si>
  <si>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</si>
  <si>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</si>
  <si>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</si>
  <si>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</si>
  <si>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</si>
  <si>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</si>
  <si>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</si>
  <si>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</si>
  <si>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</si>
  <si>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</si>
  <si>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</si>
  <si>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</si>
  <si>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</si>
  <si>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</si>
  <si>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</si>
  <si>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</si>
  <si>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</si>
  <si>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</si>
  <si>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</si>
  <si>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</si>
  <si>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</si>
  <si>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</si>
  <si>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</si>
  <si>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</si>
  <si>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</si>
  <si>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</si>
  <si>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</si>
  <si>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</si>
  <si>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</si>
  <si>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</si>
  <si>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</si>
  <si>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</si>
  <si>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</si>
  <si>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</si>
  <si>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</si>
  <si>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</si>
  <si>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</si>
  <si>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</si>
  <si>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</si>
  <si>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</si>
  <si>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</si>
  <si>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</si>
  <si>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</si>
  <si>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</si>
  <si>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</si>
  <si>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</si>
  <si>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</si>
  <si>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</si>
  <si>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</si>
  <si>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</si>
  <si>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</si>
  <si>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</si>
  <si>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</si>
  <si>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</si>
  <si>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</si>
  <si>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</si>
  <si>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</si>
  <si>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</si>
  <si>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</si>
  <si>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</si>
  <si>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</si>
  <si>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</si>
  <si>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</si>
  <si>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</si>
  <si>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</si>
  <si>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</si>
  <si>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</si>
  <si>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</si>
  <si>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</si>
  <si>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</si>
  <si>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</si>
  <si>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</si>
  <si>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</si>
  <si>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</si>
  <si>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</si>
  <si>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</si>
  <si>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</si>
  <si>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</si>
  <si>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</si>
  <si>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</si>
  <si>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</si>
  <si>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</si>
  <si>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</si>
  <si>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</si>
  <si>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</si>
  <si>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</si>
  <si>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</si>
  <si>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</si>
  <si>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</si>
  <si>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</si>
  <si>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</si>
  <si>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</si>
  <si>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</si>
  <si>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</si>
  <si>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</si>
  <si>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</si>
  <si>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</si>
  <si>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</si>
  <si>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</si>
  <si>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</si>
  <si>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</si>
  <si>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</si>
  <si>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</si>
  <si>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</si>
  <si>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</si>
  <si>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</si>
  <si>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</si>
  <si>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</si>
  <si>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</si>
  <si>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</si>
  <si>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</si>
  <si>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</si>
  <si>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</si>
  <si>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</si>
  <si>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</si>
  <si>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</si>
  <si>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</si>
  <si>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</si>
  <si>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</si>
  <si>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</si>
  <si>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</si>
  <si>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</si>
  <si>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</si>
  <si>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</si>
  <si>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</si>
  <si>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</si>
  <si>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</si>
  <si>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</si>
  <si>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</si>
  <si>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</si>
  <si>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</si>
  <si>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</si>
  <si>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</si>
  <si>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</si>
  <si>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</si>
  <si>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</si>
  <si>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</si>
  <si>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</si>
  <si>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</si>
  <si>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</si>
  <si>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</si>
  <si>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</si>
  <si>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</si>
  <si>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</si>
  <si>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</si>
  <si>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</si>
  <si>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</si>
  <si>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</si>
  <si>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</si>
  <si>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</si>
  <si>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</si>
  <si>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</si>
  <si>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</si>
  <si>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</si>
  <si>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</si>
  <si>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</si>
  <si>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</si>
  <si>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</si>
  <si>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</si>
  <si>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</si>
  <si>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</si>
  <si>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</si>
  <si>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</si>
  <si>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</si>
  <si>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</si>
  <si>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</si>
  <si>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</si>
  <si>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</si>
  <si>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</si>
  <si>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</si>
  <si>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</si>
  <si>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</si>
  <si>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</si>
  <si>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</si>
  <si>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</si>
  <si>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</si>
  <si>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</si>
  <si>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</si>
  <si>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</si>
  <si>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</si>
  <si>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</si>
  <si>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</si>
  <si>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</si>
  <si>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</si>
  <si>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</si>
  <si>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</si>
  <si>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</si>
  <si>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</si>
  <si>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</si>
  <si>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</si>
  <si>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</si>
  <si>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</si>
  <si>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</si>
  <si>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</si>
  <si>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</si>
  <si>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</si>
  <si>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</si>
  <si>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</si>
  <si>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</si>
  <si>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</si>
  <si>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</si>
  <si>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</si>
  <si>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</si>
  <si>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</si>
  <si>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</si>
  <si>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</si>
  <si>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</si>
  <si>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</si>
  <si>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</si>
  <si>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</si>
  <si>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</si>
  <si>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</si>
  <si>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</si>
  <si>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</si>
  <si>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</si>
  <si>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</si>
  <si>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</si>
  <si>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</si>
  <si>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</si>
  <si>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</si>
  <si>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</si>
  <si>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</si>
  <si>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</si>
  <si>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</si>
  <si>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</si>
  <si>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</si>
  <si>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</si>
  <si>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</si>
  <si>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</si>
  <si>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</si>
  <si>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</si>
  <si>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</si>
  <si>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</si>
  <si>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</si>
  <si>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</si>
  <si>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</si>
  <si>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</si>
  <si>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</si>
  <si>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</si>
  <si>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</si>
  <si>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</si>
  <si>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</si>
  <si>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</si>
  <si>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</si>
  <si>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</si>
  <si>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</si>
  <si>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</si>
  <si>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</si>
  <si>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</si>
  <si>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</si>
  <si>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</si>
  <si>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</si>
  <si>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</si>
  <si>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</si>
  <si>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</si>
  <si>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</si>
  <si>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</si>
  <si>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</si>
  <si>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</si>
  <si>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</si>
  <si>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</si>
  <si>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</si>
  <si>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</si>
  <si>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</si>
  <si>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</si>
  <si>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</si>
  <si>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</si>
  <si>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</si>
  <si>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</si>
  <si>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</si>
  <si>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</si>
  <si>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</si>
  <si>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</si>
  <si>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</si>
  <si>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</si>
  <si>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</si>
  <si>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</si>
  <si>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</si>
  <si>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</si>
  <si>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</si>
  <si>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</si>
  <si>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</si>
  <si>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</si>
  <si>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</si>
  <si>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</si>
  <si>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</si>
  <si>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</si>
  <si>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</si>
  <si>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</si>
  <si>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</si>
  <si>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</si>
  <si>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</si>
  <si>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</si>
  <si>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</si>
  <si>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</si>
  <si>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</si>
  <si>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</si>
  <si>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</si>
  <si>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</si>
  <si>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</si>
  <si>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</si>
  <si>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</si>
  <si>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</si>
  <si>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</si>
  <si>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</si>
  <si>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</si>
  <si>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</si>
  <si>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</si>
  <si>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</si>
  <si>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</si>
  <si>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</si>
  <si>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</si>
  <si>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</si>
  <si>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</si>
  <si>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</si>
  <si>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</si>
  <si>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</si>
  <si>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</si>
  <si>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</si>
  <si>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</si>
  <si>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</si>
  <si>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</si>
  <si>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</si>
  <si>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</si>
  <si>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</si>
  <si>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</si>
  <si>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</si>
  <si>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</si>
  <si>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</si>
  <si>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</si>
  <si>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</si>
  <si>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</si>
  <si>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</si>
  <si>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</si>
  <si>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</si>
  <si>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</si>
  <si>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</si>
  <si>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</si>
  <si>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</si>
  <si>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</si>
  <si>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</si>
  <si>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</si>
  <si>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</si>
  <si>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</si>
  <si>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</si>
  <si>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</si>
  <si>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</si>
  <si>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</si>
  <si>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</si>
  <si>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</si>
  <si>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</si>
  <si>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</si>
  <si>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</si>
  <si>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</si>
  <si>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</si>
  <si>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</si>
  <si>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</si>
  <si>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</si>
  <si>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</si>
  <si>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</si>
  <si>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</si>
  <si>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</si>
  <si>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</si>
  <si>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</si>
  <si>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</si>
  <si>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</si>
  <si>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</si>
  <si>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</si>
  <si>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</si>
  <si>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</si>
  <si>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</si>
  <si>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</si>
  <si>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</si>
  <si>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</si>
  <si>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</si>
  <si>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</si>
  <si>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</si>
  <si>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</si>
  <si>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</si>
  <si>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</si>
  <si>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</si>
  <si>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</si>
  <si>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</si>
  <si>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</si>
  <si>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</si>
  <si>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</si>
  <si>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</si>
  <si>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</si>
  <si>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</si>
  <si>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</si>
  <si>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</si>
  <si>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</si>
  <si>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</si>
  <si>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</si>
  <si>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</si>
  <si>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</si>
  <si>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</si>
  <si>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</si>
  <si>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</si>
  <si>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</si>
  <si>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</si>
  <si>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</si>
  <si>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</si>
  <si>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</si>
  <si>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</si>
  <si>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</si>
  <si>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</si>
  <si>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</si>
  <si>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</si>
  <si>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</si>
  <si>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</si>
  <si>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</si>
  <si>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</si>
  <si>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</si>
  <si>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</si>
  <si>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</si>
  <si>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</si>
  <si>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</si>
  <si>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</si>
  <si>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</si>
  <si>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</si>
  <si>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</si>
  <si>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</si>
  <si>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</si>
  <si>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</si>
  <si>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</si>
  <si>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</si>
  <si>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</si>
  <si>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</si>
  <si>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</si>
  <si>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</si>
  <si>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</si>
  <si>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</si>
  <si>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</si>
  <si>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</si>
  <si>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</si>
  <si>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</si>
  <si>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</si>
  <si>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</si>
  <si>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</si>
  <si>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</si>
  <si>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</si>
  <si>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</si>
  <si>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</si>
  <si>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</si>
  <si>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</si>
  <si>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</si>
  <si>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</si>
  <si>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</si>
  <si>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</si>
  <si>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</si>
  <si>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</si>
  <si>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</si>
  <si>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</si>
  <si>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</si>
  <si>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</si>
  <si>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</si>
  <si>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</si>
  <si>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</si>
  <si>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</si>
  <si>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</si>
  <si>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</si>
  <si>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</si>
  <si>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</si>
  <si>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</si>
  <si>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</si>
  <si>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</si>
  <si>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</si>
  <si>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</si>
  <si>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</si>
  <si>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</si>
  <si>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</si>
  <si>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</si>
  <si>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</si>
  <si>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</si>
  <si>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</si>
  <si>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</si>
  <si>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</si>
  <si>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</si>
  <si>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</si>
  <si>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</si>
  <si>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</si>
  <si>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</si>
  <si>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</si>
  <si>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</si>
  <si>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</si>
  <si>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</si>
  <si>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</si>
  <si>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</si>
  <si>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</si>
  <si>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</si>
  <si>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</si>
  <si>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</si>
  <si>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</si>
  <si>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</si>
  <si>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</si>
  <si>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</si>
  <si>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</si>
  <si>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</si>
  <si>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</si>
  <si>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</si>
  <si>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</si>
  <si>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</si>
  <si>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</si>
  <si>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</si>
  <si>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</si>
  <si>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</si>
  <si>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</si>
  <si>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</si>
  <si>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</si>
  <si>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</si>
  <si>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</si>
  <si>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</si>
  <si>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</si>
  <si>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</si>
  <si>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</si>
  <si>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</si>
  <si>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</si>
  <si>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</si>
  <si>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</si>
  <si>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</si>
  <si>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</si>
  <si>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</si>
  <si>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</si>
  <si>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</si>
  <si>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</si>
  <si>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</si>
  <si>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</si>
  <si>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</si>
  <si>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</si>
  <si>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</si>
  <si>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</si>
  <si>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</si>
  <si>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</si>
  <si>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</si>
  <si>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</si>
  <si>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</si>
  <si>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</si>
  <si>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</si>
  <si>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</si>
  <si>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</si>
  <si>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</si>
  <si>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</si>
  <si>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</si>
  <si>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</si>
  <si>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</si>
  <si>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</si>
  <si>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</si>
  <si>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</si>
  <si>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</si>
  <si>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</si>
  <si>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</si>
  <si>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</si>
  <si>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</si>
  <si>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</si>
  <si>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</si>
  <si>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</si>
  <si>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</si>
  <si>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</si>
  <si>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</si>
  <si>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</si>
  <si>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</si>
  <si>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</si>
  <si>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</si>
  <si>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</si>
  <si>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</si>
  <si>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</si>
  <si>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</si>
  <si>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</si>
  <si>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</si>
  <si>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</si>
  <si>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</si>
  <si>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</si>
  <si>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</si>
  <si>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</si>
  <si>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</si>
  <si>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</si>
  <si>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</si>
  <si>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</si>
  <si>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</si>
  <si>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</si>
  <si>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</si>
  <si>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</si>
  <si>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</si>
  <si>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</si>
  <si>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</si>
  <si>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</si>
  <si>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</si>
  <si>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</si>
  <si>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</si>
  <si>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</si>
  <si>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</si>
  <si>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</si>
  <si>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</si>
  <si>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</si>
  <si>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</si>
  <si>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</si>
  <si>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</si>
  <si>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</si>
  <si>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</si>
  <si>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</si>
  <si>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</si>
  <si>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</si>
  <si>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</si>
  <si>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</si>
  <si>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</si>
  <si>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</si>
  <si>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</si>
  <si>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</si>
  <si>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</si>
  <si>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</si>
  <si>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</si>
  <si>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</si>
  <si>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</si>
  <si>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</si>
  <si>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</si>
  <si>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</si>
  <si>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</si>
  <si>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</si>
  <si>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</si>
  <si>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</si>
  <si>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</si>
  <si>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</si>
  <si>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</si>
  <si>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</si>
  <si>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</si>
  <si>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</si>
  <si>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</si>
  <si>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</si>
  <si>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</si>
  <si>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</si>
  <si>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</si>
  <si>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</si>
  <si>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</si>
  <si>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</si>
  <si>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</si>
  <si>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</si>
  <si>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</si>
  <si>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</si>
  <si>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</si>
  <si>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</si>
  <si>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</si>
  <si>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</si>
  <si>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</si>
  <si>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</si>
  <si>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</si>
  <si>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</si>
  <si>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</si>
  <si>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</si>
  <si>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</si>
  <si>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</si>
  <si>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</si>
  <si>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</si>
  <si>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</si>
  <si>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</si>
  <si>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</si>
  <si>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</si>
  <si>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</si>
  <si>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</si>
  <si>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</si>
  <si>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</si>
  <si>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</si>
  <si>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</si>
  <si>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</si>
  <si>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</si>
  <si>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</si>
  <si>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</si>
  <si>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</si>
  <si>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</si>
  <si>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</si>
  <si>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</si>
  <si>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</si>
  <si>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</si>
  <si>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</si>
  <si>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</si>
  <si>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</si>
  <si>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</si>
  <si>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</si>
  <si>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</si>
  <si>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</si>
  <si>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</si>
  <si>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</si>
  <si>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</si>
  <si>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</si>
  <si>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</si>
  <si>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</si>
  <si>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</si>
  <si>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</si>
  <si>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</si>
  <si>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</si>
  <si>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</si>
  <si>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</si>
  <si>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</si>
  <si>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</si>
  <si>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</si>
  <si>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</si>
  <si>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</si>
  <si>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</si>
  <si>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</si>
  <si>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</si>
  <si>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</si>
  <si>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</si>
  <si>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</si>
  <si>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</si>
  <si>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</si>
  <si>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</si>
  <si>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</si>
  <si>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</si>
  <si>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</si>
  <si>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</si>
  <si>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</si>
  <si>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</si>
  <si>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</si>
  <si>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</si>
  <si>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</si>
  <si>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</si>
  <si>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</si>
  <si>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</si>
  <si>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</si>
  <si>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</si>
  <si>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</si>
  <si>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</si>
  <si>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</si>
  <si>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</si>
  <si>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</si>
  <si>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</si>
  <si>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</si>
  <si>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</si>
  <si>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</si>
  <si>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</si>
  <si>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</si>
  <si>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</si>
  <si>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</si>
  <si>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</si>
  <si>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</si>
  <si>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</si>
  <si>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</si>
  <si>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</si>
  <si>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</si>
  <si>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</si>
  <si>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</si>
  <si>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</si>
  <si>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</si>
  <si>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</si>
  <si>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</si>
  <si>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</si>
  <si>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</si>
  <si>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</si>
  <si>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</si>
  <si>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</si>
  <si>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</si>
  <si>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</si>
  <si>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</si>
  <si>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</si>
  <si>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</si>
  <si>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</si>
  <si>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</si>
  <si>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</si>
  <si>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</si>
  <si>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</si>
  <si>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</si>
  <si>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</si>
  <si>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</si>
  <si>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</si>
  <si>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</si>
  <si>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</si>
  <si>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</si>
  <si>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</si>
  <si>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</si>
  <si>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</si>
  <si>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</si>
  <si>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</si>
  <si>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</si>
  <si>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</si>
  <si>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</si>
  <si>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</si>
  <si>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</si>
  <si>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</si>
  <si>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</si>
  <si>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</si>
  <si>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</si>
  <si>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</si>
  <si>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</si>
  <si>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</si>
  <si>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</si>
  <si>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</si>
  <si>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</si>
  <si>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</si>
  <si>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</si>
  <si>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</si>
  <si>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</si>
  <si>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</si>
  <si>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</si>
  <si>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</si>
  <si>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</si>
  <si>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</si>
  <si>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</si>
  <si>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</si>
  <si>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</si>
  <si>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</si>
  <si>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</si>
  <si>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</si>
  <si>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</si>
  <si>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</si>
  <si>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</si>
  <si>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</si>
  <si>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</si>
  <si>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</si>
  <si>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</si>
  <si>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</si>
  <si>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</si>
  <si>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</si>
  <si>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</si>
  <si>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</si>
  <si>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</si>
  <si>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</si>
  <si>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</si>
  <si>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</si>
  <si>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</si>
  <si>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</si>
  <si>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</si>
  <si>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</si>
  <si>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</si>
  <si>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</si>
  <si>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</si>
  <si>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</si>
  <si>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</si>
  <si>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</si>
  <si>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</si>
  <si>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</si>
  <si>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</si>
  <si>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</si>
  <si>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</si>
  <si>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</si>
  <si>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</si>
  <si>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</si>
  <si>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</si>
  <si>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</si>
  <si>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</si>
  <si>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</si>
  <si>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</si>
  <si>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</si>
  <si>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</si>
  <si>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</si>
  <si>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</si>
  <si>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</si>
  <si>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</si>
  <si>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</si>
  <si>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</si>
  <si>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</si>
  <si>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</si>
  <si>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</si>
  <si>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</si>
  <si>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</si>
  <si>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</si>
  <si>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</si>
  <si>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</si>
  <si>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</si>
  <si>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</si>
  <si>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</si>
  <si>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</si>
  <si>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</si>
  <si>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</si>
  <si>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</si>
  <si>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</si>
  <si>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</si>
  <si>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</si>
  <si>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</si>
  <si>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</si>
  <si>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</si>
  <si>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</si>
  <si>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</si>
  <si>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</si>
  <si>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</si>
  <si>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</si>
  <si>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</si>
  <si>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</si>
  <si>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</si>
  <si>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</si>
  <si>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</si>
  <si>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</si>
  <si>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</si>
  <si>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</si>
  <si>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</si>
  <si>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</si>
  <si>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</si>
  <si>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</si>
  <si>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</si>
  <si>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</si>
  <si>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</si>
  <si>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</si>
  <si>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</si>
  <si>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</si>
  <si>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</si>
  <si>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</si>
  <si>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</si>
  <si>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</si>
  <si>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</si>
  <si>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</si>
  <si>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</si>
  <si>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</si>
  <si>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</si>
  <si>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</si>
  <si>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</si>
  <si>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</si>
  <si>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</si>
  <si>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</si>
  <si>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</si>
  <si>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</si>
  <si>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</si>
  <si>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</si>
  <si>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</si>
  <si>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</si>
  <si>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</si>
  <si>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</si>
  <si>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</si>
  <si>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</si>
  <si>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</si>
  <si>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</si>
  <si>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</si>
  <si>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</si>
  <si>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</si>
  <si>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</si>
  <si>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</si>
  <si>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</si>
  <si>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</si>
  <si>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</si>
  <si>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</si>
  <si>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</si>
  <si>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</si>
  <si>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</si>
  <si>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</si>
  <si>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</si>
  <si>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</si>
  <si>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</si>
  <si>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</si>
  <si>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</si>
  <si>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</si>
  <si>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</si>
  <si>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</si>
  <si>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</si>
  <si>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</si>
  <si>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</si>
  <si>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</si>
  <si>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</si>
  <si>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</si>
  <si>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</si>
  <si>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</si>
  <si>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</si>
  <si>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</si>
  <si>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</si>
  <si>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</si>
  <si>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</si>
  <si>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</si>
  <si>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</si>
  <si>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</si>
  <si>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</si>
  <si>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</si>
  <si>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</si>
  <si>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</si>
  <si>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</si>
  <si>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</si>
  <si>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</si>
  <si>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</si>
  <si>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</si>
  <si>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</si>
  <si>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</si>
  <si>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</si>
  <si>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</si>
  <si>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</si>
  <si>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</si>
  <si>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</si>
  <si>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</si>
  <si>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</si>
  <si>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</si>
  <si>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</si>
  <si>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</si>
  <si>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</si>
  <si>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</si>
  <si>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</si>
  <si>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</si>
  <si>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</si>
  <si>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</si>
  <si>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</si>
  <si>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</si>
  <si>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</si>
  <si>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</si>
  <si>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</si>
  <si>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</si>
  <si>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</si>
  <si>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</si>
  <si>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</si>
  <si>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</si>
  <si>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</si>
  <si>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</si>
  <si>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</si>
  <si>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</si>
  <si>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</si>
  <si>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</si>
  <si>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</si>
  <si>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</si>
  <si>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</si>
  <si>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</si>
  <si>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</si>
  <si>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</si>
  <si>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</si>
  <si>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</si>
  <si>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</si>
  <si>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</si>
  <si>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</si>
  <si>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</si>
  <si>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</si>
  <si>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</si>
  <si>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</si>
  <si>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</si>
  <si>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</si>
  <si>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</si>
  <si>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</si>
  <si>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</si>
  <si>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</si>
  <si>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</si>
  <si>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</si>
  <si>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</si>
  <si>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</si>
  <si>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</si>
  <si>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</si>
  <si>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</si>
  <si>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</si>
  <si>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</si>
  <si>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</si>
  <si>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</si>
  <si>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</si>
  <si>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</si>
  <si>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</si>
  <si>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</si>
  <si>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</si>
  <si>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</si>
  <si>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</si>
  <si>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</si>
  <si>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</si>
  <si>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</si>
  <si>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</si>
  <si>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</si>
  <si>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</si>
  <si>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</si>
  <si>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</si>
  <si>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</si>
  <si>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</si>
  <si>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</si>
  <si>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</si>
  <si>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</si>
  <si>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</si>
  <si>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</si>
  <si>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</si>
  <si>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</si>
  <si>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</si>
  <si>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</si>
  <si>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</si>
  <si>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</si>
  <si>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</si>
  <si>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</si>
  <si>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</si>
  <si>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</si>
  <si>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</si>
  <si>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</si>
  <si>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</si>
  <si>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</si>
  <si>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</si>
  <si>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</si>
  <si>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</si>
  <si>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</si>
  <si>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</si>
  <si>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</si>
  <si>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</si>
  <si>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</si>
  <si>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</si>
  <si>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</si>
  <si>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</si>
  <si>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</si>
  <si>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</si>
  <si>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</si>
  <si>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</si>
  <si>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</si>
  <si>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</si>
  <si>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</si>
  <si>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</si>
  <si>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</si>
  <si>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</si>
  <si>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</si>
  <si>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</si>
  <si>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</si>
  <si>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</si>
  <si>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</si>
  <si>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</si>
  <si>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</si>
  <si>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</si>
  <si>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</si>
  <si>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</si>
  <si>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</si>
  <si>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</si>
  <si>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</si>
  <si>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</si>
  <si>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</si>
  <si>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</si>
  <si>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</si>
  <si>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</si>
  <si>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</si>
  <si>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</si>
  <si>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</si>
  <si>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</si>
  <si>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</si>
  <si>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</si>
  <si>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</si>
  <si>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</si>
  <si>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</si>
  <si>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</si>
  <si>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</si>
  <si>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</si>
  <si>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</si>
  <si>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</si>
  <si>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</si>
  <si>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</si>
  <si>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</si>
  <si>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</si>
  <si>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</si>
  <si>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</si>
  <si>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</si>
  <si>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</si>
  <si>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</si>
  <si>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</si>
  <si>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</si>
  <si>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</si>
  <si>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</si>
  <si>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</si>
  <si>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</si>
  <si>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</si>
  <si>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</si>
  <si>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</si>
  <si>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</si>
  <si>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</si>
  <si>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</si>
  <si>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</si>
  <si>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</si>
  <si>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</si>
  <si>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</si>
  <si>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</si>
  <si>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</si>
  <si>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</si>
  <si>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</si>
  <si>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</si>
  <si>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</si>
  <si>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</si>
  <si>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</si>
  <si>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</si>
  <si>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</si>
  <si>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</si>
  <si>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</si>
  <si>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</si>
  <si>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</si>
  <si>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</si>
  <si>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</si>
  <si>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</si>
  <si>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</si>
  <si>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</si>
  <si>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</si>
  <si>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</si>
  <si>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</si>
  <si>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</si>
  <si>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</si>
  <si>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</si>
  <si>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</si>
  <si>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</si>
  <si>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</si>
  <si>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</si>
  <si>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</si>
  <si>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</si>
  <si>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</si>
  <si>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</si>
  <si>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</si>
  <si>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</si>
  <si>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</si>
  <si>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</si>
  <si>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</si>
  <si>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</si>
  <si>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</si>
  <si>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</si>
  <si>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</si>
  <si>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</si>
  <si>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</si>
  <si>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</si>
  <si>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</si>
  <si>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</si>
  <si>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</si>
  <si>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</si>
  <si>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</si>
  <si>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</si>
  <si>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</si>
  <si>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</si>
  <si>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</si>
  <si>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</si>
  <si>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</si>
  <si>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</si>
  <si>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</si>
  <si>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</si>
  <si>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</si>
  <si>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</si>
  <si>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</si>
  <si>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</si>
  <si>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</si>
  <si>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</si>
  <si>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</si>
  <si>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</si>
  <si>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</si>
  <si>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</si>
  <si>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</si>
  <si>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</si>
  <si>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</si>
  <si>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</si>
  <si>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</si>
  <si>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</si>
  <si>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</si>
  <si>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</si>
  <si>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</si>
  <si>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</si>
  <si>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</si>
  <si>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</si>
  <si>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</si>
  <si>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</si>
  <si>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</si>
  <si>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</si>
  <si>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</si>
  <si>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</si>
  <si>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</si>
  <si>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</si>
  <si>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</si>
  <si>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</si>
  <si>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</si>
  <si>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</si>
  <si>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</si>
  <si>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</si>
  <si>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</si>
  <si>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</si>
  <si>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</si>
  <si>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</si>
  <si>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</si>
  <si>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</si>
  <si>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</si>
  <si>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</si>
  <si>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</si>
  <si>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</si>
  <si>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</si>
  <si>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</si>
  <si>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</si>
  <si>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</si>
  <si>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</si>
  <si>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</si>
  <si>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</si>
  <si>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</si>
  <si>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</si>
  <si>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</si>
  <si>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</si>
  <si>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</si>
  <si>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</si>
  <si>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</si>
  <si>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</si>
  <si>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</si>
  <si>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</si>
  <si>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</si>
  <si>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</si>
  <si>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</si>
  <si>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</si>
  <si>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</si>
  <si>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</si>
  <si>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</si>
  <si>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</si>
  <si>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</si>
  <si>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</si>
  <si>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</si>
  <si>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</si>
  <si>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</si>
  <si>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</si>
  <si>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</si>
  <si>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</si>
  <si>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</si>
  <si>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</si>
  <si>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</si>
  <si>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</si>
  <si>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</si>
  <si>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</si>
  <si>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</si>
  <si>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</si>
  <si>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</si>
  <si>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</si>
  <si>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</si>
  <si>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</si>
  <si>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</si>
  <si>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</si>
  <si>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</si>
  <si>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</si>
  <si>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</si>
  <si>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</si>
  <si>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</si>
  <si>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</si>
  <si>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</si>
  <si>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</si>
  <si>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</si>
  <si>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</si>
  <si>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</si>
  <si>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</si>
  <si>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</si>
  <si>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</si>
  <si>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</si>
  <si>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</si>
  <si>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</si>
  <si>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</si>
  <si>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</si>
  <si>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</si>
  <si>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</si>
  <si>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</si>
  <si>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</si>
  <si>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</si>
  <si>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</si>
  <si>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</si>
  <si>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</si>
  <si>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</si>
  <si>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</si>
  <si>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</si>
  <si>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</si>
  <si>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</si>
  <si>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</si>
  <si>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</si>
  <si>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</si>
  <si>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</si>
  <si>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</si>
  <si>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</si>
  <si>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</si>
  <si>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</si>
  <si>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</si>
  <si>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</si>
  <si>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</si>
  <si>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</si>
  <si>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</si>
  <si>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</si>
  <si>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</si>
  <si>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</si>
  <si>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</si>
  <si>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</si>
  <si>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</si>
  <si>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</si>
  <si>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</si>
  <si>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</si>
  <si>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</si>
  <si>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</si>
  <si>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</si>
  <si>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</si>
  <si>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</si>
  <si>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</si>
  <si>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</si>
  <si>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</si>
  <si>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</si>
  <si>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</si>
  <si>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</si>
  <si>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</si>
  <si>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</si>
  <si>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</si>
  <si>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</si>
  <si>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</si>
  <si>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</si>
  <si>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</si>
  <si>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</si>
  <si>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</si>
  <si>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</si>
  <si>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</si>
  <si>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</si>
  <si>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</si>
  <si>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</si>
  <si>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</si>
  <si>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</si>
  <si>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</si>
  <si>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</si>
  <si>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</si>
  <si>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</si>
  <si>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</si>
  <si>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</si>
  <si>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</si>
  <si>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</si>
  <si>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</si>
  <si>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</si>
  <si>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</si>
  <si>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</si>
  <si>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</si>
  <si>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</si>
  <si>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</si>
  <si>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</si>
  <si>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</si>
  <si>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</si>
  <si>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</si>
  <si>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</si>
  <si>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</si>
  <si>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</si>
  <si>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</si>
  <si>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</si>
  <si>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</si>
  <si>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</si>
  <si>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</si>
  <si>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</si>
  <si>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</si>
  <si>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</si>
  <si>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</si>
  <si>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</si>
  <si>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</si>
  <si>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</si>
  <si>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</si>
  <si>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</si>
  <si>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</si>
  <si>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</si>
  <si>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</si>
  <si>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</si>
  <si>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</si>
  <si>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</si>
  <si>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</si>
  <si>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</si>
  <si>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</si>
  <si>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</si>
  <si>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</si>
  <si>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</si>
  <si>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</si>
  <si>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</si>
  <si>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</si>
  <si>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</si>
  <si>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</si>
  <si>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</si>
  <si>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</si>
  <si>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</si>
  <si>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</si>
  <si>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</si>
  <si>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</si>
  <si>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</si>
  <si>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</si>
  <si>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</si>
  <si>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</si>
  <si>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</si>
  <si>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</si>
  <si>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</si>
  <si>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</si>
  <si>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</si>
  <si>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</si>
  <si>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</si>
  <si>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</si>
  <si>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</si>
  <si>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</si>
  <si>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</si>
  <si>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</si>
  <si>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</si>
  <si>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</si>
  <si>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</si>
  <si>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</si>
  <si>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</si>
  <si>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</si>
  <si>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</si>
  <si>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</si>
  <si>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</si>
  <si>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</si>
  <si>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</si>
  <si>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</si>
  <si>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</si>
  <si>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</si>
  <si>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</si>
  <si>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</si>
  <si>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</si>
  <si>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</si>
  <si>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</si>
  <si>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</si>
  <si>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</si>
  <si>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</si>
  <si>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</si>
  <si>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</si>
  <si>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</si>
  <si>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</si>
  <si>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</si>
  <si>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</si>
  <si>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</si>
  <si>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</si>
  <si>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</si>
  <si>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</si>
  <si>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</si>
  <si>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</si>
  <si>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</si>
  <si>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</si>
  <si>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</si>
  <si>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</si>
  <si>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</si>
  <si>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</si>
  <si>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</si>
  <si>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</si>
  <si>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</si>
  <si>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</si>
  <si>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</si>
  <si>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</si>
  <si>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</si>
  <si>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</si>
  <si>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</si>
  <si>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</si>
  <si>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</si>
  <si>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</si>
  <si>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</si>
  <si>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</si>
  <si>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</si>
  <si>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</si>
  <si>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</si>
  <si>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</si>
  <si>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</si>
  <si>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</si>
  <si>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</si>
  <si>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</si>
  <si>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</si>
  <si>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</si>
  <si>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</si>
  <si>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</si>
  <si>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</si>
  <si>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</si>
  <si>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</si>
  <si>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</si>
  <si>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</si>
  <si>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</si>
  <si>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</si>
  <si>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</si>
  <si>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</si>
  <si>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</si>
  <si>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</si>
  <si>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</si>
  <si>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</si>
  <si>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</si>
  <si>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</si>
  <si>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</si>
  <si>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</si>
  <si>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</si>
  <si>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</si>
  <si>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</si>
  <si>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</si>
  <si>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</si>
  <si>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</si>
  <si>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</si>
  <si>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</si>
  <si>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</si>
  <si>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</si>
  <si>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</si>
  <si>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</si>
  <si>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</si>
  <si>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</si>
  <si>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</si>
  <si>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</si>
  <si>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</si>
  <si>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</si>
  <si>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</si>
  <si>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</si>
  <si>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</si>
  <si>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</si>
  <si>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</si>
  <si>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</si>
  <si>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</si>
  <si>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</si>
  <si>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</si>
  <si>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</si>
  <si>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</si>
  <si>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</si>
  <si>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</si>
  <si>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</si>
  <si>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</si>
  <si>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</si>
  <si>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</si>
  <si>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</si>
  <si>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</si>
  <si>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</si>
  <si>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</si>
  <si>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</si>
  <si>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</si>
  <si>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</si>
  <si>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</si>
  <si>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</si>
  <si>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</si>
  <si>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</si>
  <si>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</si>
  <si>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</si>
  <si>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</si>
  <si>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</si>
  <si>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</si>
  <si>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</si>
  <si>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</si>
  <si>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</si>
  <si>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</si>
  <si>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</si>
  <si>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</si>
  <si>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</si>
  <si>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</si>
  <si>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</si>
  <si>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</si>
  <si>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</si>
  <si>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</si>
  <si>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</si>
  <si>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</si>
  <si>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</si>
  <si>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</si>
  <si>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</si>
  <si>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</si>
  <si>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</si>
  <si>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</si>
  <si>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</si>
  <si>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</si>
  <si>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</si>
  <si>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</si>
  <si>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</si>
  <si>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</si>
  <si>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</si>
  <si>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</si>
  <si>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</si>
  <si>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</si>
  <si>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</si>
  <si>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</si>
  <si>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</si>
  <si>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</si>
  <si>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</si>
  <si>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</si>
  <si>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</si>
  <si>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</si>
  <si>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</si>
  <si>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</si>
  <si>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</si>
  <si>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</si>
  <si>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</si>
  <si>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</si>
  <si>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</si>
  <si>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</si>
  <si>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</si>
  <si>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</si>
  <si>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</si>
  <si>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</si>
  <si>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</si>
  <si>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</si>
  <si>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</si>
  <si>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</si>
  <si>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</si>
  <si>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</si>
  <si>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</si>
  <si>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</si>
  <si>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</si>
  <si>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</si>
  <si>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</si>
  <si>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</si>
  <si>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</si>
  <si>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</si>
  <si>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</si>
  <si>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</si>
  <si>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</si>
  <si>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</si>
  <si>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</si>
  <si>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</si>
  <si>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</si>
  <si>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</si>
  <si>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</si>
  <si>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</si>
  <si>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</si>
  <si>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</si>
  <si>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</si>
  <si>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</si>
  <si>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</si>
  <si>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</si>
  <si>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</si>
  <si>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</si>
  <si>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</si>
  <si>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</si>
  <si>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</si>
  <si>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</si>
  <si>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</si>
  <si>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</si>
  <si>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</si>
  <si>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</si>
  <si>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</si>
  <si>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</si>
  <si>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</si>
  <si>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</si>
  <si>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</si>
  <si>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</si>
  <si>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</si>
  <si>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</si>
  <si>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</si>
  <si>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</si>
  <si>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</si>
  <si>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</si>
  <si>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</si>
  <si>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</si>
  <si>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</si>
  <si>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</si>
  <si>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</si>
  <si>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</si>
  <si>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</si>
  <si>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</si>
  <si>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</si>
  <si>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</si>
  <si>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</si>
  <si>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</si>
  <si>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</si>
  <si>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</si>
  <si>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</si>
  <si>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</si>
  <si>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</si>
  <si>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</si>
  <si>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</si>
  <si>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</si>
  <si>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</si>
  <si>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</si>
  <si>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</si>
  <si>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</si>
  <si>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</si>
  <si>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</si>
  <si>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</si>
  <si>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</si>
  <si>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</si>
  <si>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</si>
  <si>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</si>
  <si>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</si>
  <si>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</si>
  <si>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</si>
  <si>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</si>
  <si>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</si>
  <si>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</si>
  <si>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</si>
  <si>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</si>
  <si>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</si>
  <si>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</si>
  <si>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</si>
  <si>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</si>
  <si>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</si>
  <si>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</si>
  <si>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</si>
  <si>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</si>
  <si>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</si>
  <si>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</si>
  <si>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</si>
  <si>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</si>
  <si>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</si>
  <si>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</si>
  <si>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</si>
  <si>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</si>
  <si>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</si>
  <si>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</si>
  <si>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</si>
  <si>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</si>
  <si>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</si>
  <si>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</si>
  <si>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</si>
  <si>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</si>
  <si>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</si>
  <si>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</si>
  <si>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</si>
  <si>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</si>
  <si>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</si>
  <si>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</si>
  <si>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</si>
  <si>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</si>
  <si>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</si>
  <si>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</si>
  <si>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</si>
  <si>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</si>
  <si>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</si>
  <si>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</si>
  <si>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</si>
  <si>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</si>
  <si>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</si>
  <si>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</si>
  <si>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</si>
  <si>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</si>
  <si>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</si>
  <si>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</si>
  <si>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</si>
  <si>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</si>
  <si>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</si>
  <si>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</si>
  <si>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</si>
  <si>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</si>
  <si>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</si>
  <si>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</si>
  <si>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</si>
  <si>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</si>
  <si>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</si>
  <si>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</si>
  <si>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</si>
  <si>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</si>
  <si>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</si>
  <si>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</si>
  <si>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</si>
  <si>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</si>
  <si>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</si>
  <si>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</si>
  <si>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</si>
  <si>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</si>
  <si>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</si>
  <si>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</si>
  <si>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</si>
  <si>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</si>
  <si>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</si>
  <si>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</si>
  <si>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</si>
  <si>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</si>
  <si>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</si>
  <si>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</si>
  <si>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</si>
  <si>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</si>
  <si>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</si>
  <si>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</si>
  <si>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</si>
  <si>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</si>
  <si>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</si>
  <si>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</si>
  <si>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</si>
  <si>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</si>
  <si>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</si>
  <si>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</si>
  <si>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</si>
  <si>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</si>
  <si>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</si>
  <si>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</si>
  <si>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</si>
  <si>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</si>
  <si>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</si>
  <si>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</si>
  <si>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</si>
  <si>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</si>
  <si>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</si>
  <si>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</si>
  <si>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</si>
  <si>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</si>
  <si>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</si>
  <si>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</si>
  <si>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</si>
  <si>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</si>
  <si>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</si>
  <si>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</si>
  <si>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</si>
  <si>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</si>
  <si>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</si>
  <si>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</si>
  <si>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</si>
  <si>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</si>
  <si>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</si>
  <si>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</si>
  <si>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</si>
  <si>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</si>
  <si>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</si>
  <si>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</si>
  <si>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</si>
  <si>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</si>
  <si>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</si>
  <si>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</si>
  <si>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</si>
  <si>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</si>
  <si>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</si>
  <si>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</si>
  <si>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</si>
  <si>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</si>
  <si>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</si>
  <si>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</si>
  <si>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</si>
  <si>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</si>
  <si>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</si>
  <si>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</si>
  <si>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</si>
  <si>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</si>
  <si>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</si>
  <si>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</si>
  <si>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</si>
  <si>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</si>
  <si>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</si>
  <si>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</si>
  <si>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</si>
  <si>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</si>
  <si>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</si>
  <si>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</si>
  <si>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</si>
  <si>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</si>
  <si>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</si>
  <si>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</si>
  <si>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</si>
  <si>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</si>
  <si>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</si>
  <si>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</si>
  <si>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</si>
  <si>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</si>
  <si>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</si>
  <si>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</si>
  <si>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</si>
  <si>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</si>
  <si>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</si>
  <si>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</si>
  <si>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</si>
  <si>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</si>
  <si>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</si>
  <si>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</si>
  <si>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</si>
  <si>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</si>
  <si>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</si>
  <si>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</si>
  <si>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</si>
  <si>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</si>
  <si>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</si>
  <si>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</si>
  <si>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</si>
  <si>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</si>
  <si>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</si>
  <si>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</si>
  <si>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</si>
  <si>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</si>
  <si>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</si>
  <si>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</si>
  <si>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</si>
  <si>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</si>
  <si>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</si>
  <si>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</si>
  <si>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</si>
  <si>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</si>
  <si>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</si>
  <si>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</si>
  <si>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</si>
  <si>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</si>
  <si>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</si>
  <si>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</si>
  <si>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</si>
  <si>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</si>
  <si>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</si>
  <si>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</si>
  <si>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</si>
  <si>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</si>
  <si>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</si>
  <si>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</si>
  <si>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</si>
  <si>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</si>
  <si>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</si>
  <si>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</si>
  <si>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</si>
  <si>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</si>
  <si>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</si>
  <si>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</si>
  <si>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</si>
  <si>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</si>
  <si>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</si>
  <si>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</si>
  <si>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</si>
  <si>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</si>
  <si>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</si>
  <si>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</si>
  <si>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</si>
  <si>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</si>
  <si>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</si>
  <si>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</si>
  <si>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</si>
  <si>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</si>
  <si>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</si>
  <si>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</si>
  <si>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</si>
  <si>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</si>
  <si>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</si>
  <si>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</si>
  <si>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</si>
  <si>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</si>
  <si>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</si>
  <si>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</si>
  <si>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</si>
  <si>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</si>
  <si>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</si>
  <si>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</si>
  <si>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</si>
  <si>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</si>
  <si>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</si>
  <si>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</si>
  <si>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</si>
  <si>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</si>
  <si>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</si>
  <si>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</si>
  <si>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</si>
  <si>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</si>
  <si>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</si>
  <si>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</si>
  <si>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</si>
  <si>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</si>
  <si>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</si>
  <si>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</si>
  <si>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</si>
  <si>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</si>
  <si>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</si>
  <si>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</si>
  <si>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</si>
  <si>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</si>
  <si>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</si>
  <si>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</si>
  <si>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</si>
  <si>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</si>
  <si>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</si>
  <si>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</si>
  <si>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</si>
  <si>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</si>
  <si>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</si>
  <si>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</si>
  <si>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</si>
  <si>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</si>
  <si>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</si>
  <si>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</si>
  <si>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</si>
  <si>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</si>
  <si>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</si>
  <si>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</si>
  <si>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</si>
  <si>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</si>
  <si>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</si>
  <si>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</si>
  <si>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</si>
  <si>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</si>
  <si>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</si>
  <si>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</si>
  <si>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</si>
  <si>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</si>
  <si>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</si>
  <si>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</si>
  <si>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</si>
  <si>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</si>
  <si>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</si>
  <si>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</si>
  <si>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</si>
  <si>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</si>
  <si>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</si>
  <si>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</si>
  <si>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</si>
  <si>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</si>
  <si>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</si>
  <si>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</si>
  <si>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</si>
  <si>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</si>
  <si>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</si>
  <si>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</si>
  <si>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</si>
  <si>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</si>
  <si>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</si>
  <si>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</si>
  <si>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</si>
  <si>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</si>
  <si>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</si>
  <si>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</si>
  <si>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</si>
  <si>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</si>
  <si>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</si>
  <si>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</si>
  <si>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</si>
  <si>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</si>
  <si>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</si>
  <si>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</si>
  <si>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</si>
  <si>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</si>
  <si>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</si>
  <si>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</si>
  <si>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</si>
  <si>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</si>
  <si>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</si>
  <si>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</si>
  <si>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</si>
  <si>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</si>
  <si>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</si>
  <si>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</si>
  <si>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</si>
  <si>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</si>
  <si>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</si>
  <si>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</si>
  <si>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</si>
  <si>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</si>
  <si>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</si>
  <si>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</si>
  <si>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</si>
  <si>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</si>
  <si>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</si>
  <si>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</si>
  <si>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</si>
  <si>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</si>
  <si>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</si>
  <si>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</si>
  <si>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</si>
  <si>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</si>
  <si>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</si>
  <si>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</si>
  <si>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</si>
  <si>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</si>
  <si>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</si>
  <si>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</si>
  <si>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</si>
  <si>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</si>
  <si>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</si>
  <si>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</si>
  <si>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</si>
  <si>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</si>
  <si>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</si>
  <si>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</si>
  <si>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</si>
  <si>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</si>
  <si>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</si>
  <si>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</si>
  <si>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</si>
  <si>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</si>
  <si>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</si>
  <si>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</si>
  <si>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</si>
  <si>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</si>
  <si>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</si>
  <si>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</si>
  <si>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</si>
  <si>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</si>
  <si>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</si>
  <si>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</si>
  <si>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</si>
  <si>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</si>
  <si>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</si>
  <si>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</si>
  <si>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</si>
  <si>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</si>
  <si>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</si>
  <si>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</si>
  <si>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</si>
  <si>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</si>
  <si>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</si>
  <si>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</si>
  <si>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</si>
  <si>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</si>
  <si>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</si>
  <si>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</si>
  <si>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</si>
  <si>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</si>
  <si>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</si>
  <si>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</si>
  <si>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</si>
  <si>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</si>
  <si>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</si>
  <si>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</si>
  <si>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</si>
  <si>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</si>
  <si>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</si>
  <si>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</si>
  <si>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</si>
  <si>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</si>
  <si>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</si>
  <si>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</si>
  <si>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</si>
  <si>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</si>
  <si>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</si>
  <si>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</si>
  <si>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</si>
  <si>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</si>
  <si>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</si>
  <si>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</si>
  <si>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</si>
  <si>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</si>
  <si>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</si>
  <si>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</si>
  <si>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</si>
  <si>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</si>
  <si>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</si>
  <si>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</si>
  <si>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</si>
  <si>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</si>
  <si>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</si>
  <si>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</si>
  <si>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</si>
  <si>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</si>
  <si>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</si>
  <si>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</si>
  <si>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</si>
  <si>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</si>
  <si>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</si>
  <si>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</si>
  <si>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</si>
  <si>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</si>
  <si>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</si>
  <si>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</si>
  <si>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</si>
  <si>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</si>
  <si>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</si>
  <si>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</si>
  <si>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</si>
  <si>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</si>
  <si>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</si>
  <si>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</si>
  <si>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</si>
  <si>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</si>
  <si>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</si>
  <si>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</si>
  <si>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</si>
  <si>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</si>
  <si>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</si>
  <si>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</si>
  <si>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</si>
  <si>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</si>
  <si>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</si>
  <si>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</si>
  <si>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</si>
  <si>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</si>
  <si>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</si>
  <si>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</si>
  <si>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</si>
  <si>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</si>
  <si>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</si>
  <si>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</si>
  <si>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</si>
  <si>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</si>
  <si>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</si>
  <si>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</si>
  <si>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</si>
  <si>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</si>
  <si>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</si>
  <si>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</si>
  <si>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</si>
  <si>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</si>
  <si>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</si>
  <si>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</si>
  <si>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</si>
  <si>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</si>
  <si>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</si>
  <si>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</si>
  <si>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</si>
  <si>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</si>
  <si>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</si>
  <si>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</si>
  <si>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</si>
  <si>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</si>
  <si>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</si>
  <si>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</si>
  <si>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</si>
  <si>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</si>
  <si>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</si>
  <si>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</si>
  <si>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</si>
  <si>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</si>
  <si>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</si>
  <si>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</si>
  <si>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</si>
  <si>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</si>
  <si>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</si>
  <si>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</si>
  <si>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</si>
  <si>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</si>
  <si>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</si>
  <si>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</si>
  <si>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</si>
  <si>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</si>
  <si>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</si>
  <si>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</si>
  <si>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</si>
  <si>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</si>
  <si>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</si>
  <si>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</si>
  <si>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</si>
  <si>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</si>
  <si>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</si>
  <si>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</si>
  <si>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</si>
  <si>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</si>
  <si>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</si>
  <si>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</si>
  <si>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</si>
  <si>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</si>
  <si>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</si>
  <si>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</si>
  <si>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</si>
  <si>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</si>
  <si>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</si>
  <si>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</si>
  <si>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</si>
  <si>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</si>
  <si>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</si>
  <si>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</si>
  <si>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</si>
  <si>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</si>
  <si>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</si>
  <si>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</si>
  <si>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</si>
  <si>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</si>
  <si>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</si>
  <si>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</si>
  <si>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</si>
  <si>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</si>
  <si>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</si>
  <si>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</si>
  <si>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</si>
  <si>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</si>
  <si>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</si>
  <si>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</si>
  <si>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</si>
  <si>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</si>
  <si>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</si>
  <si>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</si>
  <si>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</si>
  <si>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</si>
  <si>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</si>
  <si>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</si>
  <si>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</si>
  <si>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</si>
  <si>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</si>
  <si>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</si>
  <si>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</si>
  <si>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</si>
  <si>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</si>
  <si>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</si>
  <si>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</si>
  <si>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</si>
  <si>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</si>
  <si>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</si>
  <si>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</si>
  <si>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</si>
  <si>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</si>
  <si>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</si>
  <si>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</si>
  <si>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</si>
  <si>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</si>
  <si>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</si>
  <si>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</si>
  <si>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</si>
  <si>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</si>
  <si>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</si>
  <si>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</si>
  <si>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</si>
  <si>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</si>
  <si>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</si>
  <si>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</si>
  <si>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</si>
  <si>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</si>
  <si>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</si>
  <si>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</si>
  <si>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</si>
  <si>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</si>
  <si>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</si>
  <si>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</si>
  <si>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</si>
  <si>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</si>
  <si>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</si>
  <si>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</si>
  <si>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</si>
  <si>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</si>
  <si>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</si>
  <si>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</si>
  <si>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</si>
  <si>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</si>
  <si>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</si>
  <si>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</si>
  <si>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</si>
  <si>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</si>
  <si>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</si>
  <si>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</si>
  <si>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</si>
  <si>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</si>
  <si>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</si>
  <si>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</si>
  <si>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</si>
  <si>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</si>
  <si>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</si>
  <si>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</si>
  <si>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</si>
  <si>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</si>
  <si>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</si>
  <si>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</si>
  <si>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</si>
  <si>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</si>
  <si>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</si>
  <si>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</si>
  <si>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</si>
  <si>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</si>
  <si>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</si>
  <si>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</si>
  <si>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</si>
  <si>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</si>
  <si>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</si>
  <si>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</si>
  <si>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</si>
  <si>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</si>
  <si>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</si>
  <si>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</si>
  <si>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</si>
  <si>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</si>
  <si>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</si>
  <si>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</si>
  <si>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</si>
  <si>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</si>
  <si>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</si>
  <si>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</si>
  <si>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</si>
  <si>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</si>
  <si>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</si>
  <si>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</si>
  <si>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</si>
  <si>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</si>
  <si>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</si>
  <si>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</si>
  <si>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</si>
  <si>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</si>
  <si>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</si>
  <si>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</si>
  <si>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</si>
  <si>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</si>
  <si>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</si>
  <si>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</si>
  <si>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</si>
  <si>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</si>
  <si>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</si>
  <si>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</si>
  <si>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</si>
  <si>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</si>
  <si>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</si>
  <si>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</si>
  <si>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</si>
  <si>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</si>
  <si>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</si>
  <si>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</si>
  <si>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</si>
  <si>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</si>
  <si>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</si>
  <si>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</si>
  <si>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</si>
  <si>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</si>
  <si>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</si>
  <si>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</si>
  <si>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</si>
  <si>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</si>
  <si>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</si>
  <si>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</si>
  <si>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</si>
  <si>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</si>
  <si>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</si>
  <si>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</si>
  <si>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</si>
  <si>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</si>
  <si>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</si>
  <si>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</si>
  <si>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</si>
  <si>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</si>
  <si>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</si>
  <si>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</si>
  <si>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</si>
  <si>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</si>
  <si>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</si>
  <si>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</si>
  <si>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</si>
  <si>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</si>
  <si>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</si>
  <si>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</si>
  <si>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</si>
  <si>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</si>
  <si>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</si>
  <si>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</si>
  <si>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</si>
  <si>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</si>
  <si>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</si>
  <si>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</si>
  <si>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</si>
  <si>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</si>
  <si>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</si>
  <si>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</si>
  <si>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</si>
  <si>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</si>
  <si>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</si>
  <si>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</si>
  <si>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</si>
  <si>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</si>
  <si>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</si>
  <si>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</si>
  <si>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</si>
  <si>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</si>
  <si>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</si>
  <si>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</si>
  <si>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</si>
  <si>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</si>
  <si>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</si>
  <si>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</si>
  <si>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</si>
  <si>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</si>
  <si>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</si>
  <si>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</si>
  <si>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</si>
  <si>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</si>
  <si>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</si>
  <si>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</si>
  <si>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</si>
  <si>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</si>
  <si>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</si>
  <si>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</si>
  <si>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</si>
  <si>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</si>
  <si>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</si>
  <si>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</si>
  <si>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</si>
  <si>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</si>
  <si>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</si>
  <si>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</si>
  <si>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</si>
  <si>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</si>
  <si>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</si>
  <si>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</si>
  <si>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</si>
  <si>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</si>
  <si>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</si>
  <si>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</si>
  <si>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</si>
  <si>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</si>
  <si>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</si>
  <si>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</si>
  <si>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</si>
  <si>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</si>
  <si>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</si>
  <si>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</si>
  <si>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</si>
  <si>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</si>
  <si>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</si>
  <si>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</si>
  <si>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</si>
  <si>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</si>
  <si>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</si>
  <si>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</si>
  <si>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</si>
  <si>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</si>
  <si>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</si>
  <si>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</si>
  <si>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</si>
  <si>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</si>
  <si>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</si>
  <si>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</si>
  <si>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</si>
  <si>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</si>
  <si>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</si>
  <si>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</si>
  <si>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</si>
  <si>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</si>
  <si>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</si>
  <si>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</si>
  <si>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</si>
  <si>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</si>
  <si>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</si>
  <si>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</si>
  <si>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</si>
  <si>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</si>
  <si>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</si>
  <si>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</si>
  <si>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</si>
  <si>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</si>
  <si>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</si>
  <si>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</si>
  <si>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</si>
  <si>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</si>
  <si>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</si>
  <si>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</si>
  <si>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</si>
  <si>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</si>
  <si>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</si>
  <si>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</si>
  <si>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</si>
  <si>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</si>
  <si>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</si>
  <si>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</si>
  <si>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</si>
  <si>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</si>
  <si>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</si>
  <si>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</si>
  <si>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</si>
  <si>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</si>
  <si>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</si>
  <si>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</si>
  <si>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</si>
  <si>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</si>
  <si>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</si>
  <si>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</si>
  <si>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</si>
  <si>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</si>
  <si>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</si>
  <si>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</si>
  <si>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</si>
  <si>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</si>
  <si>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</si>
  <si>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</si>
  <si>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</si>
  <si>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</si>
  <si>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</si>
  <si>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</si>
  <si>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</si>
  <si>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</si>
  <si>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</si>
  <si>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</si>
  <si>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</si>
  <si>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</si>
  <si>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</si>
  <si>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</si>
  <si>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</si>
  <si>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</si>
  <si>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</si>
  <si>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</si>
  <si>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</si>
  <si>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</si>
  <si>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</si>
  <si>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</si>
  <si>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</si>
  <si>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</si>
  <si>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</si>
  <si>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</si>
  <si>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</si>
  <si>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</si>
  <si>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</si>
  <si>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</si>
  <si>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</si>
  <si>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</si>
  <si>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</si>
  <si>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</si>
  <si>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</si>
  <si>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</si>
  <si>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</si>
  <si>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</si>
  <si>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</si>
  <si>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</si>
  <si>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</si>
  <si>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</si>
  <si>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</si>
  <si>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</si>
  <si>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</si>
  <si>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</si>
  <si>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</si>
  <si>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</si>
  <si>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</si>
  <si>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</si>
  <si>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</si>
  <si>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</si>
  <si>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</si>
  <si>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</si>
  <si>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</si>
  <si>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</si>
  <si>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</si>
  <si>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</si>
  <si>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</si>
  <si>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</si>
  <si>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</si>
  <si>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</si>
  <si>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</si>
  <si>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</si>
  <si>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</si>
  <si>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</si>
  <si>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</si>
  <si>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</si>
  <si>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</si>
  <si>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</si>
  <si>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</si>
  <si>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</si>
  <si>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</si>
  <si>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</si>
  <si>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</si>
  <si>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</si>
  <si>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</si>
  <si>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</si>
  <si>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</si>
  <si>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</si>
  <si>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</si>
  <si>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</si>
  <si>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</si>
  <si>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</si>
  <si>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</si>
  <si>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</si>
  <si>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</si>
  <si>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</si>
  <si>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</si>
  <si>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</si>
  <si>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</si>
  <si>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</si>
  <si>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</si>
  <si>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</si>
  <si>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</si>
  <si>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</si>
  <si>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</si>
  <si>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</si>
  <si>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</si>
  <si>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</si>
  <si>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</si>
  <si>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</si>
  <si>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</si>
  <si>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</si>
  <si>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</si>
  <si>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</si>
  <si>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</si>
  <si>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</si>
  <si>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</si>
  <si>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</si>
  <si>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</si>
  <si>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</si>
  <si>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</si>
  <si>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</si>
  <si>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</si>
  <si>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</si>
  <si>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</si>
  <si>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</si>
  <si>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</si>
  <si>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</si>
  <si>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</si>
  <si>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</si>
  <si>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</si>
  <si>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</si>
  <si>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</si>
  <si>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</si>
  <si>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</si>
  <si>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</si>
  <si>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</si>
  <si>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</si>
  <si>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</si>
  <si>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</si>
  <si>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</si>
  <si>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</si>
  <si>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</si>
  <si>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</si>
  <si>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</si>
  <si>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</si>
  <si>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</si>
  <si>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</si>
  <si>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</si>
  <si>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</si>
  <si>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</si>
  <si>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</si>
  <si>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</si>
  <si>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</si>
  <si>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</si>
  <si>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</si>
  <si>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</si>
  <si>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</si>
  <si>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</si>
  <si>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</si>
  <si>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</si>
  <si>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</si>
  <si>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</si>
  <si>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</si>
  <si>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</si>
  <si>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</si>
  <si>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</si>
  <si>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</si>
  <si>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</si>
  <si>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</si>
  <si>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</si>
  <si>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</si>
  <si>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</si>
  <si>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</si>
  <si>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</si>
  <si>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</si>
  <si>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</si>
  <si>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</si>
  <si>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</si>
  <si>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</si>
  <si>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</si>
  <si>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</si>
  <si>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</si>
  <si>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</si>
  <si>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</si>
  <si>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</si>
  <si>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</si>
  <si>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</si>
  <si>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</si>
  <si>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</si>
  <si>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</si>
  <si>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</si>
  <si>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</si>
  <si>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</si>
  <si>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</si>
  <si>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</si>
  <si>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</si>
  <si>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</si>
  <si>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</si>
  <si>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</si>
  <si>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</si>
  <si>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</si>
  <si>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</si>
  <si>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</si>
  <si>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</si>
  <si>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</si>
  <si>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</si>
  <si>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</si>
  <si>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</si>
  <si>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</si>
  <si>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</si>
  <si>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</si>
  <si>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</si>
  <si>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</si>
  <si>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</si>
  <si>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</si>
  <si>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</si>
  <si>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</si>
  <si>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</si>
  <si>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</si>
  <si>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</si>
  <si>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</si>
  <si>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</si>
  <si>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</si>
  <si>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</si>
  <si>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</si>
  <si>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</si>
  <si>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</si>
  <si>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</si>
  <si>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</si>
  <si>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</si>
  <si>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</si>
  <si>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</si>
  <si>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</si>
  <si>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</si>
  <si>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</si>
  <si>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</si>
  <si>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</si>
  <si>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</si>
  <si>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</si>
  <si>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</si>
  <si>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</si>
  <si>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</si>
  <si>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</si>
  <si>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</si>
  <si>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</si>
  <si>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</si>
  <si>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</si>
  <si>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</si>
  <si>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</si>
  <si>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</si>
  <si>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</si>
  <si>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</si>
  <si>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</si>
  <si>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</si>
  <si>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</si>
  <si>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</si>
  <si>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</si>
  <si>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</si>
  <si>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</si>
  <si>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</si>
  <si>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</si>
  <si>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</si>
  <si>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</si>
  <si>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</si>
  <si>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</si>
  <si>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</si>
  <si>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</si>
  <si>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</si>
  <si>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</si>
  <si>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</si>
  <si>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</si>
  <si>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</si>
  <si>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</si>
  <si>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</si>
  <si>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</si>
  <si>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</si>
  <si>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</si>
  <si>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</si>
  <si>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</si>
  <si>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</si>
  <si>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</si>
  <si>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</si>
  <si>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</si>
  <si>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</si>
  <si>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</si>
  <si>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</si>
  <si>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</si>
  <si>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</si>
  <si>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</si>
  <si>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</si>
  <si>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</si>
  <si>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</si>
  <si>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</si>
  <si>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</si>
  <si>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</si>
  <si>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</si>
  <si>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</si>
  <si>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</si>
  <si>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</si>
  <si>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</si>
  <si>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</si>
  <si>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</si>
  <si>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</si>
  <si>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</si>
  <si>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</si>
  <si>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</si>
  <si>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</si>
  <si>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</si>
  <si>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</si>
  <si>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</si>
  <si>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</si>
  <si>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</si>
  <si>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</si>
  <si>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</si>
  <si>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</si>
  <si>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</si>
  <si>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</si>
  <si>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</si>
  <si>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</si>
  <si>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</si>
  <si>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</si>
  <si>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</si>
  <si>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</si>
  <si>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</si>
  <si>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</si>
  <si>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</si>
  <si>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</si>
  <si>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</si>
  <si>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</si>
  <si>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</si>
  <si>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</si>
  <si>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</si>
  <si>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</si>
  <si>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</si>
  <si>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</si>
  <si>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</si>
  <si>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</si>
  <si>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</si>
  <si>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</si>
  <si>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</si>
  <si>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</si>
  <si>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</si>
  <si>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</si>
  <si>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</si>
  <si>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</si>
  <si>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</si>
  <si>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</si>
  <si>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</si>
  <si>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</si>
  <si>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</si>
  <si>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</si>
  <si>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</si>
  <si>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</si>
  <si>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</si>
  <si>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</si>
  <si>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</si>
  <si>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</si>
  <si>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</si>
  <si>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</si>
  <si>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</si>
  <si>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</si>
  <si>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</si>
  <si>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</si>
  <si>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</si>
  <si>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</si>
  <si>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</si>
  <si>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</si>
  <si>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</si>
  <si>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</si>
  <si>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</si>
  <si>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</si>
  <si>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</si>
  <si>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</si>
  <si>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</si>
  <si>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</si>
  <si>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</si>
  <si>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</si>
  <si>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</si>
  <si>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</si>
  <si>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</si>
  <si>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</si>
  <si>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</si>
  <si>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</si>
  <si>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</si>
  <si>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</si>
  <si>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</si>
  <si>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</si>
  <si>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</si>
  <si>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</si>
  <si>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</si>
  <si>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</si>
  <si>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</si>
  <si>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</si>
  <si>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</si>
  <si>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</si>
  <si>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</si>
  <si>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</si>
  <si>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</si>
  <si>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</si>
  <si>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</si>
  <si>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</si>
  <si>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</si>
  <si>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</si>
  <si>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</si>
  <si>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</si>
  <si>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</si>
  <si>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</si>
  <si>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</si>
  <si>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</si>
  <si>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</si>
  <si>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</si>
  <si>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</si>
  <si>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</si>
  <si>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</si>
  <si>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</si>
  <si>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</si>
  <si>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</si>
  <si>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</si>
  <si>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</si>
  <si>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</si>
  <si>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</si>
  <si>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</si>
  <si>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</si>
  <si>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</si>
  <si>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</si>
  <si>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</si>
  <si>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</si>
  <si>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</si>
  <si>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</si>
  <si>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</si>
  <si>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</si>
  <si>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</si>
  <si>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</si>
  <si>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</si>
  <si>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</si>
  <si>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</si>
  <si>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</si>
  <si>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</si>
  <si>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</si>
  <si>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</si>
  <si>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</si>
  <si>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</si>
  <si>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</si>
  <si>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</si>
  <si>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</si>
  <si>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</si>
  <si>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</si>
  <si>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</si>
  <si>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</si>
  <si>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</si>
  <si>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</si>
  <si>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</si>
  <si>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</si>
  <si>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</si>
  <si>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</si>
  <si>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</si>
  <si>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</si>
  <si>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</si>
  <si>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</si>
  <si>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</si>
  <si>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</si>
  <si>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</si>
  <si>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</si>
  <si>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</si>
  <si>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</si>
  <si>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</si>
  <si>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</si>
  <si>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</si>
  <si>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</si>
  <si>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</si>
  <si>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</si>
  <si>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</si>
  <si>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</si>
  <si>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</si>
  <si>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</si>
  <si>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</si>
  <si>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</si>
  <si>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</si>
  <si>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</si>
  <si>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</si>
  <si>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</si>
  <si>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</si>
  <si>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</si>
  <si>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</si>
  <si>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</si>
  <si>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</si>
  <si>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</si>
  <si>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</si>
  <si>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</si>
  <si>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</si>
  <si>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</si>
  <si>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</si>
  <si>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</si>
  <si>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</si>
  <si>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</si>
  <si>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</si>
  <si>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</si>
  <si>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</si>
  <si>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</si>
  <si>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</si>
  <si>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</si>
  <si>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</si>
  <si>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</si>
  <si>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</si>
  <si>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</si>
  <si>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</si>
  <si>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</si>
  <si>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</si>
  <si>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</si>
  <si>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</si>
  <si>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</si>
  <si>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</si>
  <si>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</si>
  <si>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</si>
  <si>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</si>
  <si>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</si>
  <si>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</si>
  <si>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</si>
  <si>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</si>
  <si>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</si>
  <si>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</si>
  <si>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</si>
  <si>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</si>
  <si>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</si>
  <si>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</si>
  <si>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</si>
  <si>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</si>
  <si>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</si>
  <si>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</si>
  <si>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</si>
  <si>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</si>
  <si>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</si>
  <si>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</si>
  <si>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</si>
  <si>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</si>
  <si>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</si>
  <si>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</si>
  <si>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</si>
  <si>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</si>
  <si>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</si>
  <si>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</si>
  <si>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</si>
  <si>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</si>
  <si>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</si>
  <si>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</si>
  <si>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</si>
  <si>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</si>
  <si>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</si>
  <si>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</si>
  <si>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</si>
  <si>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</si>
  <si>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</si>
  <si>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</si>
  <si>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</si>
  <si>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</si>
  <si>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</si>
  <si>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</si>
  <si>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</si>
  <si>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</si>
  <si>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</si>
  <si>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</si>
  <si>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</si>
  <si>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</si>
  <si>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</si>
  <si>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</si>
  <si>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</si>
  <si>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</si>
  <si>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</si>
  <si>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</si>
  <si>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</si>
  <si>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</si>
  <si>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</si>
  <si>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</si>
  <si>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</si>
  <si>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</si>
  <si>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</si>
  <si>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</si>
  <si>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</si>
  <si>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</si>
  <si>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</si>
  <si>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</si>
  <si>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</si>
  <si>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</si>
  <si>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</si>
  <si>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</si>
  <si>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</si>
  <si>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</si>
  <si>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</si>
  <si>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</si>
  <si>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</si>
  <si>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</si>
  <si>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</si>
  <si>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</si>
  <si>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</si>
  <si>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</si>
  <si>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</si>
  <si>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</si>
  <si>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</si>
  <si>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</si>
  <si>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</si>
  <si>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</si>
  <si>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</si>
  <si>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</si>
  <si>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</si>
  <si>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</si>
  <si>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</si>
  <si>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</si>
  <si>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</si>
  <si>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</si>
  <si>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</si>
  <si>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</si>
  <si>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</si>
  <si>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</si>
  <si>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</si>
  <si>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</si>
  <si>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</si>
  <si>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</si>
  <si>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</si>
  <si>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</si>
  <si>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</si>
  <si>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</si>
  <si>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</si>
  <si>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</si>
  <si>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</si>
  <si>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</si>
  <si>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</si>
  <si>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</si>
  <si>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</si>
  <si>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</si>
  <si>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</si>
  <si>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</si>
  <si>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</si>
  <si>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</si>
  <si>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</si>
  <si>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</si>
  <si>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</si>
  <si>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</si>
  <si>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</si>
  <si>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</si>
  <si>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</si>
  <si>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</si>
  <si>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</si>
  <si>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</si>
  <si>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</si>
  <si>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</si>
  <si>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</si>
  <si>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</si>
  <si>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</si>
  <si>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</si>
  <si>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</si>
  <si>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</si>
  <si>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</si>
  <si>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</si>
  <si>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</si>
  <si>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</si>
  <si>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</si>
  <si>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</si>
  <si>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</si>
  <si>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</si>
  <si>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</si>
  <si>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</si>
  <si>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</si>
  <si>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</si>
  <si>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</si>
  <si>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</si>
  <si>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</si>
  <si>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</si>
  <si>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</si>
  <si>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</si>
  <si>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</si>
  <si>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</si>
  <si>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</si>
  <si>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</si>
  <si>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</si>
  <si>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</si>
  <si>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</si>
  <si>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</si>
  <si>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</si>
  <si>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</si>
  <si>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</si>
  <si>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</si>
  <si>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</si>
  <si>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</si>
  <si>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</si>
  <si>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</si>
  <si>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</si>
  <si>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</si>
  <si>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</si>
  <si>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</si>
  <si>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</si>
  <si>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</si>
  <si>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</si>
  <si>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</si>
  <si>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</si>
  <si>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</si>
  <si>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</si>
  <si>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</si>
  <si>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</si>
  <si>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</si>
  <si>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</si>
  <si>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</si>
  <si>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</si>
  <si>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</si>
  <si>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</si>
  <si>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</si>
  <si>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</si>
  <si>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</si>
  <si>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</si>
  <si>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</si>
  <si>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</si>
  <si>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</si>
  <si>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</si>
  <si>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</si>
  <si>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</si>
  <si>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</si>
  <si>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</si>
  <si>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</si>
  <si>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</si>
  <si>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</si>
  <si>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</si>
  <si>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</si>
  <si>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</si>
  <si>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</si>
  <si>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</si>
  <si>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</si>
  <si>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</si>
  <si>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</si>
  <si>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</si>
  <si>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</si>
  <si>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</si>
  <si>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</si>
  <si>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</si>
  <si>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</si>
  <si>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</si>
  <si>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</si>
  <si>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</si>
  <si>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</si>
  <si>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</si>
  <si>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</si>
  <si>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</si>
  <si>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</si>
  <si>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</si>
  <si>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</si>
  <si>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</si>
  <si>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</si>
  <si>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</si>
  <si>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</si>
  <si>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</si>
  <si>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</si>
  <si>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</si>
  <si>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</si>
  <si>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</si>
  <si>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</si>
  <si>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</si>
  <si>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</si>
  <si>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</si>
  <si>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</si>
  <si>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</si>
  <si>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</si>
  <si>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</si>
  <si>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</si>
  <si>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</si>
  <si>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</si>
  <si>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</si>
  <si>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</si>
  <si>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</si>
  <si>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</si>
  <si>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</si>
  <si>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</si>
  <si>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</si>
  <si>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</si>
  <si>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</si>
  <si>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</si>
  <si>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</si>
  <si>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</si>
  <si>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</si>
  <si>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</si>
  <si>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</si>
  <si>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</si>
  <si>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</si>
  <si>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</si>
  <si>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</si>
  <si>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</si>
  <si>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</si>
  <si>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</si>
  <si>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</si>
  <si>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</si>
  <si>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</si>
  <si>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</si>
  <si>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</si>
  <si>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</si>
  <si>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</si>
  <si>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</si>
  <si>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</si>
  <si>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</si>
  <si>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</si>
  <si>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</si>
  <si>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</si>
  <si>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</si>
  <si>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</si>
  <si>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</si>
  <si>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</si>
  <si>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</si>
  <si>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</si>
  <si>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</si>
  <si>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</si>
  <si>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</si>
  <si>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</si>
  <si>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</si>
  <si>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</si>
  <si>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</si>
  <si>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</si>
  <si>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</si>
  <si>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</si>
  <si>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</si>
  <si>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</si>
  <si>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</si>
  <si>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</si>
  <si>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</si>
  <si>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</si>
  <si>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</si>
  <si>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</si>
  <si>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</si>
  <si>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</si>
  <si>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</si>
  <si>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</si>
  <si>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</si>
  <si>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</si>
  <si>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</si>
  <si>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</si>
  <si>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</si>
  <si>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</si>
  <si>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</si>
  <si>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</si>
  <si>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</si>
  <si>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</si>
  <si>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</si>
  <si>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</si>
  <si>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</si>
  <si>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</si>
  <si>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</si>
  <si>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</si>
  <si>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</si>
  <si>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</si>
  <si>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</si>
  <si>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</si>
  <si>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</si>
  <si>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</si>
  <si>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</si>
  <si>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</si>
  <si>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</si>
  <si>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</si>
  <si>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</si>
  <si>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</si>
  <si>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</si>
  <si>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</si>
  <si>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</si>
  <si>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</si>
  <si>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</si>
  <si>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</si>
  <si>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</si>
  <si>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</si>
  <si>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</si>
  <si>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</si>
  <si>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</si>
  <si>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</si>
  <si>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</si>
  <si>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</si>
  <si>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</si>
  <si>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</si>
  <si>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</si>
  <si>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</si>
  <si>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</si>
  <si>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</si>
  <si>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</si>
  <si>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</si>
  <si>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</si>
  <si>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</si>
  <si>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</si>
  <si>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</si>
  <si>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</si>
  <si>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</si>
  <si>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</si>
  <si>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</si>
  <si>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</si>
  <si>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</si>
  <si>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</si>
  <si>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</si>
  <si>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</si>
  <si>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</si>
  <si>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</si>
  <si>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</si>
  <si>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</si>
  <si>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</si>
  <si>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</si>
  <si>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</si>
  <si>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</si>
  <si>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</si>
  <si>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</si>
  <si>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</si>
  <si>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</si>
  <si>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</si>
  <si>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</si>
  <si>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</si>
  <si>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</si>
  <si>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</si>
  <si>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</si>
  <si>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</si>
  <si>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</si>
  <si>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</si>
  <si>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</si>
  <si>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</si>
  <si>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</si>
  <si>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</si>
  <si>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</si>
  <si>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</si>
  <si>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</si>
  <si>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</si>
  <si>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</si>
  <si>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</si>
  <si>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</si>
  <si>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</si>
  <si>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</si>
  <si>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</si>
  <si>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</si>
  <si>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</si>
  <si>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</si>
  <si>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</si>
  <si>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</si>
  <si>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</si>
  <si>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</si>
  <si>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</si>
  <si>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</si>
  <si>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</si>
  <si>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</si>
  <si>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</si>
  <si>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</si>
  <si>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</si>
  <si>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</si>
  <si>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</si>
  <si>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</si>
  <si>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</si>
  <si>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</si>
  <si>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</si>
  <si>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</si>
  <si>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</si>
  <si>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</si>
  <si>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</si>
  <si>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</si>
  <si>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</si>
  <si>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</si>
  <si>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</si>
  <si>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</si>
  <si>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</si>
  <si>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</si>
  <si>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</si>
  <si>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</si>
  <si>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</si>
  <si>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</si>
  <si>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</si>
  <si>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</si>
  <si>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</si>
  <si>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</si>
  <si>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</si>
  <si>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</si>
  <si>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</si>
  <si>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</si>
  <si>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</si>
  <si>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</si>
  <si>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</si>
  <si>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</si>
  <si>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</si>
  <si>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</si>
  <si>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</si>
  <si>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</si>
  <si>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</si>
  <si>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</si>
  <si>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</si>
  <si>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</si>
  <si>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</si>
  <si>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</si>
  <si>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</si>
  <si>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</si>
  <si>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</si>
  <si>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</si>
  <si>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</si>
  <si>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</si>
  <si>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</si>
  <si>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</si>
  <si>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</si>
  <si>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</si>
  <si>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</si>
  <si>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</si>
  <si>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</si>
  <si>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</si>
  <si>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</si>
  <si>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</si>
  <si>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</si>
  <si>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</si>
  <si>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</si>
  <si>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</si>
  <si>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</si>
  <si>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</si>
  <si>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</si>
  <si>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</si>
  <si>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</si>
  <si>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</si>
  <si>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</si>
  <si>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</si>
  <si>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</si>
  <si>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</si>
  <si>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</si>
  <si>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</si>
  <si>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</si>
  <si>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</si>
  <si>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</si>
  <si>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</si>
  <si>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</si>
  <si>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</si>
  <si>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</si>
  <si>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</si>
  <si>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</si>
  <si>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</si>
  <si>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</si>
  <si>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</si>
  <si>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</si>
  <si>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</si>
  <si>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</si>
  <si>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</si>
  <si>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</si>
  <si>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</si>
  <si>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</si>
  <si>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</si>
  <si>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</si>
  <si>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</si>
  <si>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</si>
  <si>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</si>
  <si>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</si>
  <si>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</si>
  <si>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</si>
  <si>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</si>
  <si>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</si>
  <si>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</si>
  <si>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</si>
  <si>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</si>
  <si>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</si>
  <si>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</si>
  <si>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</si>
  <si>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</si>
  <si>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</si>
  <si>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</si>
  <si>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</si>
  <si>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</si>
  <si>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</si>
  <si>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</si>
  <si>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</si>
  <si>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</si>
  <si>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</si>
  <si>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</si>
  <si>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</si>
  <si>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</si>
  <si>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</si>
  <si>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</si>
  <si>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</si>
  <si>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</si>
  <si>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</si>
  <si>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</si>
  <si>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</si>
  <si>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</si>
  <si>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</si>
  <si>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</si>
  <si>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</si>
  <si>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</si>
  <si>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</si>
  <si>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</si>
  <si>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</si>
  <si>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</si>
  <si>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</si>
  <si>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</si>
  <si>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</si>
  <si>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</si>
  <si>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</si>
  <si>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</si>
  <si>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</si>
  <si>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</si>
  <si>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</si>
  <si>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</si>
  <si>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</si>
  <si>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</si>
  <si>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</si>
  <si>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</si>
  <si>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</si>
  <si>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</si>
  <si>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</si>
  <si>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</si>
  <si>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</si>
  <si>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</si>
  <si>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</si>
  <si>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</si>
  <si>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</si>
  <si>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</si>
  <si>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</si>
  <si>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</si>
  <si>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</si>
  <si>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</si>
  <si>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</si>
  <si>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</si>
  <si>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</si>
  <si>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</si>
  <si>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</si>
  <si>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</si>
  <si>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</si>
  <si>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</si>
  <si>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</si>
  <si>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</si>
  <si>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</si>
  <si>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</si>
  <si>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</si>
  <si>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</si>
  <si>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</si>
  <si>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</si>
  <si>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</si>
  <si>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</si>
  <si>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</si>
  <si>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</si>
  <si>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</si>
  <si>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</si>
  <si>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</si>
  <si>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</si>
  <si>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</si>
  <si>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</si>
  <si>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</si>
  <si>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</si>
  <si>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</si>
  <si>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</si>
  <si>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</si>
  <si>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</si>
  <si>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</si>
  <si>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</si>
  <si>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</si>
  <si>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</si>
  <si>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</si>
  <si>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</si>
  <si>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</si>
  <si>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</si>
  <si>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</si>
  <si>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</si>
  <si>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</si>
  <si>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</si>
  <si>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</si>
  <si>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</si>
  <si>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</si>
  <si>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</si>
  <si>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</si>
  <si>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</si>
  <si>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</si>
  <si>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</si>
  <si>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</si>
  <si>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</si>
  <si>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</si>
  <si>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</si>
  <si>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</si>
  <si>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</si>
  <si>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</si>
  <si>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</si>
  <si>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</si>
  <si>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</si>
  <si>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</si>
  <si>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</si>
  <si>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</si>
  <si>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</si>
  <si>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</si>
  <si>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</si>
  <si>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</si>
  <si>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</si>
  <si>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</si>
  <si>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</si>
  <si>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</si>
  <si>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</si>
  <si>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</si>
  <si>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</si>
  <si>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</si>
  <si>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</si>
  <si>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</si>
  <si>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</si>
  <si>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</si>
  <si>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</si>
  <si>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</si>
  <si>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</si>
  <si>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</si>
  <si>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</si>
  <si>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</si>
  <si>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</si>
  <si>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</si>
  <si>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</si>
  <si>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</si>
  <si>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</si>
  <si>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</si>
  <si>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</si>
  <si>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</si>
  <si>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</si>
  <si>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</si>
  <si>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</si>
  <si>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</si>
  <si>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</si>
  <si>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</si>
  <si>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</si>
  <si>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</si>
  <si>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</si>
  <si>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</si>
  <si>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</si>
  <si>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</si>
  <si>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</si>
  <si>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</si>
  <si>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</si>
  <si>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</si>
  <si>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</si>
  <si>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</si>
  <si>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</si>
  <si>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</si>
  <si>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</si>
  <si>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</si>
  <si>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</si>
  <si>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</si>
  <si>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</si>
  <si>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</si>
  <si>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</si>
  <si>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</si>
  <si>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</si>
  <si>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</si>
  <si>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</si>
  <si>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</si>
  <si>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</si>
  <si>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</si>
  <si>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</si>
  <si>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</si>
  <si>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</si>
  <si>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</si>
  <si>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</si>
  <si>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</si>
  <si>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</si>
  <si>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</si>
  <si>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</si>
  <si>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</si>
  <si>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</si>
  <si>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</si>
  <si>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</si>
  <si>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</si>
  <si>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</si>
  <si>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</si>
  <si>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</si>
  <si>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</si>
  <si>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</si>
  <si>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</si>
  <si>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</si>
  <si>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</si>
  <si>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</si>
  <si>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</si>
  <si>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</si>
  <si>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</si>
  <si>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</si>
  <si>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</si>
  <si>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</si>
  <si>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</si>
  <si>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</si>
  <si>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</si>
  <si>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</si>
  <si>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</si>
  <si>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</si>
  <si>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</si>
  <si>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</si>
  <si>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</si>
  <si>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</si>
  <si>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</si>
  <si>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</si>
  <si>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</si>
  <si>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</si>
  <si>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</si>
  <si>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</si>
  <si>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</si>
  <si>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</si>
  <si>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</si>
  <si>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</si>
  <si>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</si>
  <si>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</si>
  <si>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</si>
  <si>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</si>
  <si>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</si>
  <si>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</si>
  <si>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</si>
  <si>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</si>
  <si>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</si>
  <si>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</si>
  <si>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</si>
  <si>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</si>
  <si>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</si>
  <si>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</si>
  <si>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</si>
  <si>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</si>
  <si>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</si>
  <si>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</si>
  <si>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</si>
  <si>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</si>
  <si>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</si>
  <si>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</si>
  <si>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</si>
  <si>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</si>
  <si>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</si>
  <si>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</si>
  <si>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</si>
  <si>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</si>
  <si>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</si>
  <si>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</si>
  <si>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</si>
  <si>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</si>
  <si>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</si>
  <si>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</si>
  <si>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</si>
  <si>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</si>
  <si>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</si>
  <si>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</si>
  <si>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</si>
  <si>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</si>
  <si>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</si>
  <si>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</si>
  <si>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</si>
  <si>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</si>
  <si>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</si>
  <si>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</si>
  <si>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</si>
  <si>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</si>
  <si>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</si>
  <si>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</si>
  <si>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</si>
  <si>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</si>
  <si>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</si>
  <si>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</si>
  <si>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</si>
  <si>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</si>
  <si>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</si>
  <si>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</si>
  <si>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</si>
  <si>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</si>
  <si>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</si>
  <si>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</si>
  <si>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</si>
  <si>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</si>
  <si>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</si>
  <si>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</si>
  <si>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</si>
  <si>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</si>
  <si>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</si>
  <si>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</si>
  <si>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</si>
  <si>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</si>
  <si>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</si>
  <si>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</si>
  <si>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</si>
  <si>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</si>
  <si>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</si>
  <si>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</si>
  <si>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</si>
  <si>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</si>
  <si>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</si>
  <si>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</si>
  <si>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</si>
  <si>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</si>
  <si>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</si>
  <si>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</si>
  <si>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</si>
  <si>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</si>
  <si>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</si>
  <si>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</si>
  <si>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</si>
  <si>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</si>
  <si>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</si>
  <si>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</si>
  <si>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</si>
  <si>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</si>
  <si>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</si>
  <si>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</si>
  <si>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</si>
  <si>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</si>
  <si>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</si>
  <si>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</si>
  <si>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</si>
  <si>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</si>
  <si>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</si>
  <si>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</si>
  <si>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</si>
  <si>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</si>
  <si>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</si>
  <si>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</si>
  <si>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</si>
  <si>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</si>
  <si>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</si>
  <si>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</si>
  <si>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</si>
  <si>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</si>
  <si>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</si>
  <si>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</si>
  <si>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</si>
  <si>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</si>
  <si>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</si>
  <si>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</si>
  <si>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</si>
  <si>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</si>
  <si>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</si>
  <si>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</si>
  <si>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</si>
  <si>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</si>
  <si>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</si>
  <si>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</si>
  <si>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</si>
  <si>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</si>
  <si>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</si>
  <si>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</si>
  <si>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</si>
  <si>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</si>
  <si>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</si>
  <si>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</si>
  <si>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</si>
  <si>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</si>
  <si>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</si>
  <si>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</si>
  <si>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</si>
  <si>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</si>
  <si>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</si>
  <si>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</si>
  <si>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</si>
  <si>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</si>
  <si>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</si>
  <si>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</si>
  <si>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</si>
  <si>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</si>
  <si>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</si>
  <si>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</si>
  <si>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</si>
  <si>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</si>
  <si>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</si>
  <si>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</si>
  <si>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</si>
  <si>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</si>
  <si>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</si>
  <si>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</si>
  <si>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</si>
  <si>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</si>
  <si>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</si>
  <si>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</si>
  <si>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</si>
  <si>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</si>
  <si>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</si>
  <si>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</si>
  <si>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</si>
  <si>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</si>
  <si>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</si>
  <si>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</si>
  <si>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</si>
  <si>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</si>
  <si>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</si>
  <si>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</si>
  <si>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</si>
  <si>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</si>
  <si>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</si>
  <si>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</si>
  <si>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</si>
  <si>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</si>
  <si>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</si>
  <si>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</si>
  <si>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</si>
  <si>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</si>
  <si>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</si>
  <si>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</si>
  <si>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</si>
  <si>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</si>
  <si>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</si>
  <si>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</si>
  <si>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</si>
  <si>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</si>
  <si>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</si>
  <si>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</si>
  <si>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</si>
  <si>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</si>
  <si>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</si>
  <si>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</si>
  <si>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</si>
  <si>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</si>
  <si>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</si>
  <si>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</si>
  <si>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</si>
  <si>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</si>
  <si>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</si>
  <si>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</si>
  <si>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</si>
  <si>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</si>
  <si>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</si>
  <si>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</si>
  <si>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</si>
  <si>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</si>
  <si>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</si>
  <si>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</si>
  <si>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</si>
  <si>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</si>
  <si>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</si>
  <si>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</si>
  <si>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</si>
  <si>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</si>
  <si>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</si>
  <si>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</si>
  <si>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</si>
  <si>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</si>
  <si>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</si>
  <si>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</si>
  <si>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</si>
  <si>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</si>
  <si>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</si>
  <si>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</si>
  <si>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</si>
  <si>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</si>
  <si>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</si>
  <si>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</si>
  <si>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</si>
  <si>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</si>
  <si>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</si>
  <si>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</si>
  <si>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</si>
  <si>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</si>
  <si>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</si>
  <si>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</si>
  <si>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</si>
  <si>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</si>
  <si>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</si>
  <si>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</si>
  <si>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</si>
  <si>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</si>
  <si>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</si>
  <si>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</si>
  <si>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</si>
  <si>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</si>
  <si>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</si>
  <si>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</si>
  <si>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</si>
  <si>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</si>
  <si>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</si>
  <si>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</si>
  <si>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</si>
  <si>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</si>
  <si>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</si>
  <si>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</si>
  <si>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</si>
  <si>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</si>
  <si>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</si>
  <si>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</si>
  <si>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</si>
  <si>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</si>
  <si>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</si>
  <si>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</si>
  <si>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</si>
  <si>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</si>
  <si>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</si>
  <si>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</si>
  <si>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</si>
  <si>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</si>
  <si>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</si>
  <si>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</si>
  <si>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</si>
  <si>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</si>
  <si>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</si>
  <si>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</si>
  <si>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</si>
  <si>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</si>
  <si>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</si>
  <si>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</si>
  <si>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</si>
  <si>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</si>
  <si>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</si>
  <si>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</si>
  <si>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</si>
  <si>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</si>
  <si>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</si>
  <si>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</si>
  <si>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</si>
  <si>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</si>
  <si>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</si>
  <si>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</si>
  <si>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</si>
  <si>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</si>
  <si>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</si>
  <si>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</si>
  <si>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</si>
  <si>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</si>
  <si>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</si>
  <si>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</si>
  <si>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</si>
  <si>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</si>
  <si>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</si>
  <si>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</si>
  <si>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</si>
  <si>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</si>
  <si>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</si>
  <si>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</si>
  <si>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</si>
  <si>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</si>
  <si>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</si>
  <si>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</si>
  <si>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</si>
  <si>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</si>
  <si>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</si>
  <si>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</si>
  <si>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</si>
  <si>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</si>
  <si>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</si>
  <si>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</si>
  <si>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</si>
  <si>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</si>
  <si>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</si>
  <si>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</si>
  <si>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</si>
  <si>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</si>
  <si>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</si>
  <si>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</si>
  <si>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</si>
  <si>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</si>
  <si>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</si>
  <si>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</si>
  <si>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</si>
  <si>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</si>
  <si>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</si>
  <si>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</si>
  <si>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</si>
  <si>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</si>
  <si>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</si>
  <si>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</si>
  <si>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</si>
  <si>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</si>
  <si>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</si>
  <si>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</si>
  <si>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</si>
  <si>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</si>
  <si>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</si>
  <si>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</si>
  <si>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</si>
  <si>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</si>
  <si>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</si>
  <si>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</si>
  <si>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</si>
  <si>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</si>
  <si>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</si>
  <si>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</si>
  <si>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</si>
  <si>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</si>
  <si>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</si>
  <si>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</si>
  <si>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</si>
  <si>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</si>
  <si>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</si>
  <si>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</si>
  <si>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</si>
  <si>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</si>
  <si>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</si>
  <si>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</si>
  <si>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</si>
  <si>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</si>
  <si>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</si>
  <si>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</si>
  <si>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</si>
  <si>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</si>
  <si>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</si>
  <si>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</si>
  <si>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</si>
  <si>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</si>
  <si>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</si>
  <si>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</si>
  <si>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</si>
  <si>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</si>
  <si>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</si>
  <si>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</si>
  <si>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</si>
  <si>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</si>
  <si>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</si>
  <si>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</si>
  <si>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</si>
  <si>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</si>
  <si>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</si>
  <si>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</si>
  <si>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</si>
  <si>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</si>
  <si>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</si>
  <si>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</si>
  <si>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</si>
  <si>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</si>
  <si>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</si>
  <si>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</si>
  <si>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</si>
  <si>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</si>
  <si>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</si>
  <si>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</si>
  <si>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</si>
  <si>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</si>
  <si>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</si>
  <si>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</si>
  <si>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</si>
  <si>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</si>
  <si>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</si>
  <si>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</si>
  <si>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</si>
  <si>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</si>
  <si>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</si>
  <si>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</si>
  <si>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</si>
  <si>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</si>
  <si>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</si>
  <si>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</si>
  <si>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</si>
  <si>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</si>
  <si>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</si>
  <si>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</si>
  <si>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</si>
  <si>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</si>
  <si>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</si>
  <si>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</si>
  <si>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</si>
  <si>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</si>
  <si>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</si>
  <si>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</si>
  <si>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</si>
  <si>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</si>
  <si>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</si>
  <si>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</si>
  <si>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</si>
  <si>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</si>
  <si>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</si>
  <si>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</si>
  <si>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</si>
  <si>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</si>
  <si>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</si>
  <si>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</si>
  <si>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</si>
  <si>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</si>
  <si>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</si>
  <si>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</si>
  <si>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</si>
  <si>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</si>
  <si>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</si>
  <si>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</si>
  <si>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</si>
  <si>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</si>
  <si>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</si>
  <si>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</si>
  <si>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</si>
  <si>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</si>
  <si>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</si>
  <si>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</si>
  <si>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</si>
  <si>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</si>
  <si>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</si>
  <si>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</si>
  <si>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</si>
  <si>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</si>
  <si>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</si>
  <si>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</si>
  <si>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</si>
  <si>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</si>
  <si>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</si>
  <si>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</si>
  <si>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</si>
  <si>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</si>
  <si>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</si>
  <si>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</si>
  <si>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</si>
  <si>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</si>
  <si>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</si>
  <si>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</si>
  <si>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</si>
  <si>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</si>
  <si>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</si>
  <si>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</si>
  <si>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</si>
  <si>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</si>
  <si>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</si>
  <si>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</si>
  <si>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</si>
  <si>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</si>
  <si>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</si>
  <si>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</si>
  <si>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</si>
  <si>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</si>
  <si>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</si>
  <si>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</si>
  <si>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</si>
  <si>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</si>
  <si>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</si>
  <si>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</si>
  <si>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</si>
  <si>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</si>
  <si>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</si>
  <si>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</si>
  <si>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</si>
  <si>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</si>
  <si>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</si>
  <si>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</si>
  <si>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</si>
  <si>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</si>
  <si>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</si>
  <si>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</si>
  <si>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</si>
  <si>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</si>
  <si>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</si>
  <si>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</si>
  <si>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</si>
  <si>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</si>
  <si>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</si>
  <si>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</si>
  <si>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</si>
  <si>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</si>
  <si>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</si>
  <si>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</si>
  <si>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</si>
  <si>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</si>
  <si>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</si>
  <si>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</si>
  <si>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</si>
  <si>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</si>
  <si>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</si>
  <si>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</si>
  <si>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</si>
  <si>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</si>
  <si>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</si>
  <si>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</si>
  <si>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</si>
  <si>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</si>
  <si>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</si>
  <si>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</si>
  <si>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</si>
  <si>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</si>
  <si>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</si>
  <si>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</si>
  <si>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</si>
  <si>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</si>
  <si>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</si>
  <si>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</si>
  <si>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</si>
  <si>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</si>
  <si>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</si>
  <si>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</si>
  <si>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</si>
  <si>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</si>
  <si>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</si>
  <si>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</si>
  <si>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</si>
  <si>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</si>
  <si>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</si>
  <si>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</si>
  <si>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</si>
  <si>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</si>
  <si>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</si>
  <si>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</si>
  <si>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</si>
  <si>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</si>
  <si>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</si>
  <si>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</si>
  <si>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</si>
  <si>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</si>
  <si>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</si>
  <si>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</si>
  <si>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</si>
  <si>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</si>
  <si>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</si>
  <si>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</si>
  <si>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</si>
  <si>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</si>
  <si>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</si>
  <si>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</si>
  <si>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</si>
  <si>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</si>
  <si>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</si>
  <si>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</si>
  <si>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</si>
  <si>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</si>
  <si>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</si>
  <si>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</si>
  <si>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</si>
  <si>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</si>
  <si>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</si>
  <si>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</si>
  <si>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</si>
  <si>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</si>
  <si>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</si>
  <si>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</si>
  <si>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</si>
  <si>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</si>
  <si>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</si>
  <si>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</si>
  <si>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</si>
  <si>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</si>
  <si>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</si>
  <si>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</si>
  <si>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</si>
  <si>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</si>
  <si>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</si>
  <si>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</si>
  <si>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</si>
  <si>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</si>
  <si>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</si>
  <si>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</si>
  <si>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</si>
  <si>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</si>
  <si>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</si>
  <si>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</si>
  <si>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</si>
  <si>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</si>
  <si>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</si>
  <si>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</si>
  <si>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</si>
  <si>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</si>
  <si>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</si>
  <si>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</si>
  <si>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</si>
  <si>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</si>
  <si>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</si>
  <si>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</si>
  <si>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</si>
  <si>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</si>
  <si>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</si>
  <si>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</si>
  <si>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</si>
  <si>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</si>
  <si>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</si>
  <si>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</si>
  <si>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</si>
  <si>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</si>
  <si>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</si>
  <si>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</si>
  <si>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</si>
  <si>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</si>
  <si>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</si>
  <si>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</si>
  <si>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</si>
  <si>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</si>
  <si>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</si>
  <si>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</si>
  <si>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</si>
  <si>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</si>
  <si>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</si>
  <si>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</si>
  <si>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</si>
  <si>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</si>
  <si>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</si>
  <si>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</si>
  <si>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</si>
  <si>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</si>
  <si>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</si>
  <si>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</si>
  <si>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</si>
  <si>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</si>
  <si>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</si>
  <si>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</si>
  <si>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</si>
  <si>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</si>
  <si>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</si>
  <si>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</si>
  <si>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</si>
  <si>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</si>
  <si>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</si>
  <si>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</si>
  <si>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</si>
  <si>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</si>
  <si>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</si>
  <si>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</si>
  <si>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</si>
  <si>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</si>
  <si>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</si>
  <si>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</si>
  <si>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</si>
  <si>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</si>
  <si>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</si>
  <si>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</si>
  <si>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</si>
  <si>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</si>
  <si>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</si>
  <si>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</si>
  <si>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</si>
  <si>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</si>
  <si>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</si>
  <si>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</si>
  <si>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</si>
  <si>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</si>
  <si>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</si>
  <si>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</si>
  <si>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</si>
  <si>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</si>
  <si>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</si>
  <si>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</si>
  <si>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</si>
  <si>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</si>
  <si>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</si>
  <si>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</si>
  <si>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</si>
  <si>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</si>
  <si>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</si>
  <si>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</si>
  <si>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</si>
  <si>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</si>
  <si>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</si>
  <si>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</si>
  <si>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</si>
  <si>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</si>
  <si>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</si>
  <si>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</si>
  <si>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</si>
  <si>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</si>
  <si>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</si>
  <si>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</si>
  <si>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</si>
  <si>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</si>
  <si>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</si>
  <si>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</si>
  <si>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</si>
  <si>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</si>
  <si>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</si>
  <si>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</si>
  <si>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</si>
  <si>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</si>
  <si>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</si>
  <si>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</si>
  <si>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</si>
  <si>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</si>
  <si>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</si>
  <si>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</si>
  <si>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</si>
  <si>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</si>
  <si>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</si>
  <si>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</si>
  <si>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</si>
  <si>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</si>
  <si>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</si>
  <si>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</si>
  <si>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</si>
  <si>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</si>
  <si>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</si>
  <si>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</si>
  <si>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</si>
  <si>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</si>
  <si>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</si>
  <si>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</si>
  <si>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</si>
  <si>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</si>
  <si>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</si>
  <si>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</si>
  <si>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</si>
  <si>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</si>
  <si>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</si>
  <si>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</si>
  <si>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</si>
  <si>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</si>
  <si>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</si>
  <si>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</si>
  <si>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</si>
  <si>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</si>
  <si>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</si>
  <si>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</si>
  <si>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</si>
  <si>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</si>
  <si>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</si>
  <si>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</si>
  <si>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</si>
  <si>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</si>
  <si>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</si>
  <si>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</si>
  <si>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</si>
  <si>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</si>
  <si>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</si>
  <si>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</si>
  <si>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</si>
  <si>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</si>
  <si>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</si>
  <si>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</si>
  <si>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</si>
  <si>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</si>
  <si>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</si>
  <si>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</si>
  <si>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</si>
  <si>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</si>
  <si>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</si>
  <si>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</si>
  <si>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</si>
  <si>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</si>
  <si>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</si>
  <si>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</si>
  <si>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</si>
  <si>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</si>
  <si>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</si>
  <si>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</si>
  <si>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</si>
  <si>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</si>
  <si>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</si>
  <si>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</si>
  <si>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</si>
  <si>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</si>
  <si>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</si>
  <si>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</si>
  <si>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</si>
  <si>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</si>
  <si>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</si>
  <si>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</si>
  <si>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</si>
  <si>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</si>
  <si>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</si>
  <si>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</si>
  <si>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</si>
  <si>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</si>
  <si>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</si>
  <si>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</si>
  <si>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</si>
  <si>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</si>
  <si>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</si>
  <si>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</si>
  <si>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</si>
  <si>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</si>
  <si>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</si>
  <si>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</si>
  <si>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</si>
  <si>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</si>
  <si>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</si>
  <si>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</si>
  <si>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</si>
  <si>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</si>
  <si>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</si>
  <si>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</si>
  <si>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</si>
  <si>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</si>
  <si>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</si>
  <si>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</si>
  <si>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</si>
  <si>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</si>
  <si>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</si>
  <si>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</si>
  <si>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</si>
  <si>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</si>
  <si>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</si>
  <si>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</si>
  <si>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</si>
  <si>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</si>
  <si>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</si>
  <si>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</si>
  <si>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</si>
  <si>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</si>
  <si>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</si>
  <si>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</si>
  <si>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</si>
  <si>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</si>
  <si>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</si>
  <si>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</si>
  <si>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</si>
  <si>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</si>
  <si>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</si>
  <si>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</si>
  <si>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</si>
  <si>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</si>
  <si>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</si>
  <si>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</si>
  <si>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</si>
  <si>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</si>
  <si>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</si>
  <si>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</si>
  <si>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</si>
  <si>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</si>
  <si>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</si>
  <si>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</si>
  <si>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</si>
  <si>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</si>
  <si>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</si>
  <si>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</si>
  <si>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</si>
  <si>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</si>
  <si>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</si>
  <si>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</si>
  <si>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</si>
  <si>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</si>
  <si>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</si>
  <si>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</si>
  <si>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</si>
  <si>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</si>
  <si>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</si>
  <si>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</si>
  <si>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</si>
  <si>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</si>
  <si>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</si>
  <si>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</si>
  <si>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</si>
  <si>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</si>
  <si>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</si>
  <si>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</si>
  <si>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</si>
  <si>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</si>
  <si>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</si>
  <si>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</si>
  <si>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</si>
  <si>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</si>
  <si>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</si>
  <si>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</si>
  <si>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</si>
  <si>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</si>
  <si>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</si>
  <si>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</si>
  <si>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</si>
  <si>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</si>
  <si>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</si>
  <si>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</si>
  <si>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</si>
  <si>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</si>
  <si>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</si>
  <si>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</si>
  <si>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</si>
  <si>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</si>
  <si>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</si>
  <si>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</si>
  <si>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</si>
  <si>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</si>
  <si>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</si>
  <si>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</si>
  <si>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</si>
  <si>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</si>
  <si>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</si>
  <si>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</si>
  <si>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</si>
  <si>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</si>
  <si>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</si>
  <si>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</si>
  <si>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</si>
  <si>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</si>
  <si>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</si>
  <si>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</si>
  <si>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</si>
  <si>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</si>
  <si>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</si>
  <si>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</si>
  <si>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</si>
  <si>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</si>
  <si>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</si>
  <si>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</si>
  <si>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</si>
  <si>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</si>
  <si>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</si>
  <si>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</si>
  <si>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</si>
  <si>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</si>
  <si>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</si>
  <si>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</si>
  <si>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</si>
  <si>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</si>
  <si>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</si>
  <si>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</si>
  <si>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</si>
  <si>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</si>
  <si>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</si>
  <si>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</si>
  <si>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</si>
  <si>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</si>
  <si>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</si>
  <si>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</si>
  <si>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</si>
  <si>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</si>
  <si>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</si>
  <si>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</si>
  <si>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</si>
  <si>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</si>
  <si>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</si>
  <si>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</si>
  <si>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</si>
  <si>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</si>
  <si>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</si>
  <si>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</si>
  <si>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</si>
  <si>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</si>
  <si>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</si>
  <si>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</si>
  <si>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</si>
  <si>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</si>
  <si>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</si>
  <si>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</si>
  <si>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</si>
  <si>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</si>
  <si>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</si>
  <si>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</si>
  <si>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</si>
  <si>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</si>
  <si>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</si>
  <si>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</si>
  <si>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</si>
  <si>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</si>
  <si>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</si>
  <si>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</si>
  <si>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</si>
  <si>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</si>
  <si>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</si>
  <si>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</si>
  <si>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</si>
  <si>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</si>
  <si>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</si>
  <si>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</si>
  <si>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</si>
  <si>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</si>
  <si>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</si>
  <si>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</si>
  <si>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</si>
  <si>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</si>
  <si>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</si>
  <si>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</si>
  <si>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</si>
  <si>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</si>
  <si>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</si>
  <si>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</si>
  <si>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</si>
  <si>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</si>
  <si>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</si>
  <si>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</si>
  <si>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</si>
  <si>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</si>
  <si>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</si>
  <si>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</si>
  <si>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</si>
  <si>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</si>
  <si>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</si>
  <si>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</si>
  <si>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</si>
  <si>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</si>
  <si>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</si>
  <si>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</si>
  <si>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</si>
  <si>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</si>
  <si>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</si>
  <si>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</si>
  <si>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</si>
  <si>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</si>
  <si>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</si>
  <si>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</si>
  <si>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</si>
  <si>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</si>
  <si>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</si>
  <si>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</si>
  <si>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</si>
  <si>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</si>
  <si>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</si>
  <si>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</si>
  <si>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</si>
  <si>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</si>
  <si>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</si>
  <si>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</si>
  <si>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</si>
  <si>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</si>
  <si>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</si>
  <si>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</si>
  <si>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</si>
  <si>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</si>
  <si>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</si>
  <si>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</si>
  <si>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</si>
  <si>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</si>
  <si>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</si>
  <si>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</si>
  <si>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</si>
  <si>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</si>
  <si>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</si>
  <si>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</si>
  <si>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</si>
  <si>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</si>
  <si>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</si>
  <si>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</si>
  <si>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</si>
  <si>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</si>
  <si>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</si>
  <si>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</si>
  <si>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</si>
  <si>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</si>
  <si>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</si>
  <si>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</si>
  <si>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</si>
  <si>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</si>
  <si>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</si>
  <si>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</si>
  <si>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</si>
  <si>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</si>
  <si>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</si>
  <si>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</si>
  <si>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</si>
  <si>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</si>
  <si>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</si>
  <si>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</si>
  <si>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</si>
  <si>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</si>
  <si>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</si>
  <si>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</si>
  <si>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</si>
  <si>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</si>
  <si>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</si>
  <si>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</si>
  <si>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</si>
  <si>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</si>
  <si>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</si>
  <si>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</si>
  <si>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</si>
  <si>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</si>
  <si>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</si>
  <si>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</si>
  <si>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</si>
  <si>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</si>
  <si>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</si>
  <si>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</si>
  <si>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</si>
  <si>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</si>
  <si>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</si>
  <si>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</si>
  <si>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</si>
  <si>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</si>
  <si>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</si>
  <si>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</si>
  <si>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</si>
  <si>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</si>
  <si>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</si>
  <si>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</si>
  <si>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</si>
  <si>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</si>
  <si>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</si>
  <si>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</si>
  <si>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</si>
  <si>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</si>
  <si>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</si>
  <si>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</si>
  <si>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</si>
  <si>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</si>
  <si>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</si>
  <si>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</si>
  <si>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</si>
  <si>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</si>
  <si>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</si>
  <si>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</si>
  <si>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</si>
  <si>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</si>
  <si>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</si>
  <si>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</si>
  <si>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</si>
  <si>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</si>
  <si>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</si>
  <si>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</si>
  <si>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</si>
  <si>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</si>
  <si>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</si>
  <si>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</si>
  <si>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</si>
  <si>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</si>
  <si>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</si>
  <si>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</si>
  <si>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</si>
  <si>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</si>
  <si>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</si>
  <si>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</si>
  <si>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</si>
  <si>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</si>
  <si>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</si>
  <si>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</si>
  <si>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</si>
  <si>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</si>
  <si>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</si>
  <si>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</si>
  <si>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</si>
  <si>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</si>
  <si>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</si>
  <si>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</si>
  <si>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</si>
  <si>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</si>
  <si>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</si>
  <si>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</si>
  <si>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</si>
  <si>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</si>
  <si>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</si>
  <si>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</si>
  <si>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</si>
  <si>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</si>
  <si>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</si>
  <si>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</si>
  <si>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</si>
  <si>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</si>
  <si>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</si>
  <si>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</si>
  <si>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</si>
  <si>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</si>
  <si>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</si>
  <si>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</si>
  <si>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</si>
  <si>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</si>
  <si>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</si>
  <si>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</si>
  <si>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</si>
  <si>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</si>
  <si>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</si>
  <si>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</si>
  <si>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</si>
  <si>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</si>
  <si>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</si>
  <si>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</si>
  <si>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</si>
  <si>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</si>
  <si>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</si>
  <si>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</si>
  <si>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</si>
  <si>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</si>
  <si>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</si>
  <si>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</si>
  <si>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</si>
  <si>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</si>
  <si>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</si>
  <si>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</si>
  <si>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</si>
  <si>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</si>
  <si>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</si>
  <si>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</si>
  <si>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</si>
  <si>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</si>
  <si>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</si>
  <si>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</si>
  <si>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</si>
  <si>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</si>
  <si>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</si>
  <si>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</si>
  <si>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</si>
  <si>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</si>
  <si>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</si>
  <si>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</si>
  <si>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</si>
  <si>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</si>
  <si>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</si>
  <si>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</si>
  <si>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</si>
  <si>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</si>
  <si>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</si>
  <si>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</si>
  <si>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</si>
  <si>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</si>
  <si>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</si>
  <si>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</si>
  <si>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</si>
  <si>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</si>
  <si>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</si>
  <si>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</si>
  <si>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</si>
  <si>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</si>
  <si>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</si>
  <si>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</si>
  <si>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</si>
  <si>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</si>
  <si>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</si>
  <si>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</si>
  <si>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</si>
  <si>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</si>
  <si>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</si>
  <si>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</si>
  <si>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</si>
  <si>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</si>
  <si>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</si>
  <si>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</si>
  <si>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</si>
  <si>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</si>
  <si>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</si>
  <si>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</si>
  <si>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</si>
  <si>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</si>
  <si>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</si>
  <si>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</si>
  <si>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</si>
  <si>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</si>
  <si>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</si>
  <si>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</si>
  <si>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</si>
  <si>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</si>
  <si>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</si>
  <si>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</si>
  <si>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</si>
  <si>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</si>
  <si>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</si>
  <si>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</si>
  <si>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</si>
  <si>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</si>
  <si>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</si>
  <si>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</si>
  <si>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</si>
  <si>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</si>
  <si>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</si>
  <si>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</si>
  <si>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</si>
  <si>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</si>
  <si>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</si>
  <si>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</si>
  <si>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</si>
  <si>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</si>
  <si>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</si>
  <si>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</si>
  <si>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</si>
  <si>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</si>
  <si>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</si>
  <si>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</si>
  <si>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</si>
  <si>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</si>
  <si>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</si>
  <si>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</si>
  <si>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</si>
  <si>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</si>
  <si>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</si>
  <si>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</si>
  <si>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</si>
  <si>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</si>
  <si>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</si>
  <si>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</si>
  <si>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</si>
  <si>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</si>
  <si>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</si>
  <si>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</si>
  <si>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</si>
  <si>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</si>
  <si>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</si>
  <si>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</si>
  <si>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</si>
  <si>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</si>
  <si>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</si>
  <si>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</si>
  <si>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</si>
  <si>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</si>
  <si>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</si>
  <si>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</si>
  <si>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</si>
  <si>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</si>
  <si>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</si>
  <si>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</si>
  <si>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</si>
  <si>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</si>
  <si>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</si>
  <si>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</si>
  <si>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</si>
  <si>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</si>
  <si>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</si>
  <si>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</si>
  <si>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</si>
  <si>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</si>
  <si>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</si>
  <si>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</si>
  <si>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</si>
  <si>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</si>
  <si>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</si>
  <si>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</si>
  <si>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</si>
  <si>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</si>
  <si>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</si>
  <si>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</si>
  <si>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</si>
  <si>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</si>
  <si>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</si>
  <si>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</si>
  <si>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</si>
  <si>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</si>
  <si>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</si>
  <si>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</si>
  <si>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</si>
  <si>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</si>
  <si>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</si>
  <si>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</si>
  <si>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</si>
  <si>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</si>
  <si>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</si>
  <si>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</si>
  <si>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</si>
  <si>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</si>
  <si>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</si>
  <si>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</si>
  <si>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</si>
  <si>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</si>
  <si>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</si>
  <si>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</si>
  <si>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</si>
  <si>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</si>
  <si>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</si>
  <si>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</si>
  <si>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</si>
  <si>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</si>
  <si>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</si>
  <si>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</si>
  <si>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</si>
  <si>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</si>
  <si>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</si>
  <si>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</si>
  <si>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</si>
  <si>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</si>
  <si>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</si>
  <si>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</si>
  <si>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</si>
  <si>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</si>
  <si>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</si>
  <si>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</si>
  <si>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</si>
  <si>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</si>
  <si>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</si>
  <si>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</si>
  <si>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</si>
  <si>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</si>
  <si>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</si>
  <si>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</si>
  <si>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</si>
  <si>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</si>
  <si>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</si>
  <si>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</si>
  <si>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</si>
  <si>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</si>
  <si>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</si>
  <si>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</si>
  <si>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</si>
  <si>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</si>
  <si>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</si>
  <si>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</si>
  <si>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</si>
  <si>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</si>
  <si>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</si>
  <si>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</si>
  <si>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</si>
  <si>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</si>
  <si>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</si>
  <si>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</si>
  <si>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</si>
  <si>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</si>
  <si>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</si>
  <si>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</si>
  <si>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</si>
  <si>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</si>
  <si>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</si>
  <si>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</si>
  <si>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</si>
  <si>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</si>
  <si>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</si>
  <si>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</si>
  <si>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</si>
  <si>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</si>
  <si>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</si>
  <si>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</si>
  <si>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</si>
  <si>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</si>
  <si>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</si>
  <si>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</si>
  <si>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</si>
  <si>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</si>
  <si>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</si>
  <si>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</si>
  <si>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</si>
  <si>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</si>
  <si>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</si>
  <si>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</si>
  <si>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</si>
  <si>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</si>
  <si>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</si>
  <si>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</si>
  <si>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</si>
  <si>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</si>
  <si>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</si>
  <si>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</si>
  <si>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</si>
  <si>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</si>
  <si>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</si>
  <si>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</si>
  <si>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</si>
  <si>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</si>
  <si>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</si>
  <si>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</si>
  <si>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</si>
  <si>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</si>
  <si>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</si>
  <si>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</si>
  <si>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</si>
  <si>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</si>
  <si>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</si>
  <si>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</si>
  <si>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</si>
  <si>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</si>
  <si>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</si>
  <si>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</si>
  <si>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</si>
  <si>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</si>
  <si>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</si>
  <si>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</si>
  <si>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</si>
  <si>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</si>
  <si>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</si>
  <si>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</si>
  <si>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</si>
  <si>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</si>
  <si>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</si>
  <si>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</si>
  <si>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</si>
  <si>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</si>
  <si>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</si>
  <si>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</si>
  <si>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</si>
  <si>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</si>
  <si>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</si>
  <si>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</si>
  <si>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</si>
  <si>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</si>
  <si>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</si>
  <si>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</si>
  <si>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</si>
  <si>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</si>
  <si>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</si>
  <si>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</si>
  <si>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</si>
  <si>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</si>
  <si>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</si>
  <si>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</si>
  <si>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</si>
  <si>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</si>
  <si>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</si>
  <si>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</si>
  <si>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</si>
  <si>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</si>
  <si>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</si>
  <si>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</si>
  <si>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</si>
  <si>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</si>
  <si>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</si>
  <si>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</si>
  <si>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</si>
  <si>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</si>
  <si>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</si>
  <si>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</si>
  <si>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</si>
  <si>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</si>
  <si>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</si>
  <si>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</si>
  <si>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</si>
  <si>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</si>
  <si>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</si>
  <si>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</si>
  <si>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</si>
  <si>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</si>
  <si>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</si>
  <si>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</si>
  <si>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</si>
  <si>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</si>
  <si>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</si>
  <si>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</si>
  <si>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</si>
  <si>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</si>
  <si>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</si>
  <si>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</si>
  <si>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</si>
  <si>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</si>
  <si>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</si>
  <si>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</si>
  <si>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</si>
  <si>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</si>
  <si>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</si>
  <si>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</si>
  <si>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</si>
  <si>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</si>
  <si>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</si>
  <si>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</si>
  <si>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</si>
  <si>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</si>
  <si>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</si>
  <si>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</si>
  <si>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</si>
  <si>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</si>
  <si>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</si>
  <si>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</si>
  <si>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</si>
  <si>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</si>
  <si>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</si>
  <si>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</si>
  <si>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</si>
  <si>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</si>
  <si>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</si>
  <si>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</si>
  <si>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</si>
  <si>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</si>
  <si>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</si>
  <si>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</si>
  <si>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</si>
  <si>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</si>
  <si>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</si>
  <si>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</si>
  <si>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</si>
  <si>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</si>
  <si>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</si>
  <si>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</si>
  <si>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</si>
  <si>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</si>
  <si>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</si>
  <si>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</si>
  <si>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</si>
  <si>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</si>
  <si>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</si>
  <si>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</si>
  <si>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</si>
  <si>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</si>
  <si>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</si>
  <si>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</si>
  <si>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</si>
  <si>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</si>
  <si>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</si>
  <si>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</si>
  <si>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</si>
  <si>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</si>
  <si>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</si>
  <si>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</si>
  <si>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</si>
  <si>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</si>
  <si>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</si>
  <si>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</si>
  <si>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</si>
  <si>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</si>
  <si>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</si>
  <si>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</si>
  <si>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</si>
  <si>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</si>
  <si>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</si>
  <si>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</si>
  <si>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</si>
  <si>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</si>
  <si>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</si>
  <si>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</si>
  <si>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</si>
  <si>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</si>
  <si>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</si>
  <si>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</si>
  <si>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</si>
  <si>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</si>
  <si>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</si>
  <si>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</si>
  <si>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</si>
  <si>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</si>
  <si>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</si>
  <si>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</si>
  <si>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</si>
  <si>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</si>
  <si>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</si>
  <si>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</si>
  <si>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</si>
  <si>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</si>
  <si>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</si>
  <si>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</si>
  <si>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</si>
  <si>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</si>
  <si>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</si>
  <si>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</si>
  <si>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</si>
  <si>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</si>
  <si>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</si>
  <si>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</si>
  <si>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</si>
  <si>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</si>
  <si>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</si>
  <si>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</si>
  <si>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</si>
  <si>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</si>
  <si>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</si>
  <si>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</si>
  <si>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</si>
  <si>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</si>
  <si>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</si>
  <si>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</si>
  <si>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</si>
  <si>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</si>
  <si>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</si>
  <si>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</si>
  <si>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</si>
  <si>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</si>
  <si>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</si>
  <si>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</si>
  <si>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</si>
  <si>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</si>
  <si>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</si>
  <si>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</si>
  <si>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</si>
  <si>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</si>
  <si>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</si>
  <si>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</si>
  <si>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</si>
  <si>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</si>
  <si>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</si>
  <si>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</si>
  <si>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</si>
  <si>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</si>
  <si>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</si>
  <si>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</si>
  <si>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</si>
  <si>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</si>
  <si>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</si>
  <si>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</si>
  <si>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</si>
  <si>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</si>
  <si>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</si>
  <si>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</si>
  <si>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</si>
  <si>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</si>
  <si>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</si>
  <si>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</si>
  <si>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</si>
  <si>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</si>
  <si>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</si>
  <si>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</si>
  <si>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</si>
  <si>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</si>
  <si>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</si>
  <si>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</si>
  <si>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</si>
  <si>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</si>
  <si>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</si>
  <si>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</si>
  <si>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</si>
  <si>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</si>
  <si>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</si>
  <si>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</si>
  <si>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</si>
  <si>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</si>
  <si>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</si>
  <si>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</si>
  <si>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</si>
  <si>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</si>
  <si>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</si>
  <si>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</si>
  <si>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</si>
  <si>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</si>
  <si>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</si>
  <si>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</si>
  <si>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</si>
  <si>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</si>
  <si>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</si>
  <si>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</si>
  <si>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</si>
  <si>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</si>
  <si>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</si>
  <si>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</si>
  <si>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</si>
  <si>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</si>
  <si>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</si>
  <si>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</si>
  <si>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</si>
  <si>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</si>
  <si>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</si>
  <si>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</si>
  <si>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</si>
  <si>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</si>
  <si>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</si>
  <si>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</si>
  <si>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</si>
  <si>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</si>
  <si>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</si>
  <si>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</si>
  <si>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</si>
  <si>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</si>
  <si>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</si>
  <si>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</si>
  <si>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</si>
  <si>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</si>
  <si>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</si>
  <si>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</si>
  <si>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</si>
  <si>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</si>
  <si>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</si>
  <si>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</si>
  <si>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</si>
  <si>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</si>
  <si>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</si>
  <si>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</si>
  <si>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</si>
  <si>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</si>
  <si>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</si>
  <si>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</si>
  <si>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</si>
  <si>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</si>
  <si>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</si>
  <si>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</si>
  <si>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</si>
  <si>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</si>
  <si>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</si>
  <si>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</si>
  <si>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</si>
  <si>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</si>
  <si>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</si>
  <si>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</si>
  <si>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</si>
  <si>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</si>
  <si>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</si>
  <si>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</si>
  <si>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</si>
  <si>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</si>
  <si>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</si>
  <si>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</si>
  <si>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</si>
  <si>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</si>
  <si>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</si>
  <si>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</si>
  <si>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</si>
  <si>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</si>
  <si>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</si>
  <si>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</si>
  <si>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</si>
  <si>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</si>
  <si>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</si>
  <si>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</si>
  <si>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</si>
  <si>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</si>
  <si>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</si>
  <si>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</si>
  <si>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</si>
  <si>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</si>
  <si>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</si>
  <si>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</si>
  <si>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</si>
  <si>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</si>
  <si>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</si>
  <si>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</si>
  <si>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</si>
  <si>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</si>
  <si>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</si>
  <si>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</si>
  <si>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</si>
  <si>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</si>
  <si>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</si>
  <si>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</si>
  <si>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</si>
  <si>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</si>
  <si>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</si>
  <si>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</si>
  <si>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</si>
  <si>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</si>
  <si>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</si>
  <si>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</si>
  <si>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</si>
  <si>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</si>
  <si>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</si>
  <si>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</si>
  <si>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</si>
  <si>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</si>
  <si>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</si>
  <si>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</si>
  <si>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</si>
  <si>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</si>
  <si>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</si>
  <si>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</si>
  <si>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</si>
  <si>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</si>
  <si>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</si>
  <si>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</si>
  <si>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</si>
  <si>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</si>
  <si>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</si>
  <si>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</si>
  <si>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</si>
  <si>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</si>
  <si>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</si>
  <si>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</si>
  <si>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</si>
  <si>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</si>
  <si>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</si>
  <si>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</si>
  <si>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</si>
  <si>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</si>
  <si>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</si>
  <si>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</si>
  <si>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</si>
  <si>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</si>
  <si>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</si>
  <si>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</si>
  <si>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</si>
  <si>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</si>
  <si>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</si>
  <si>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</si>
  <si>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</si>
  <si>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</si>
  <si>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</si>
  <si>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</si>
  <si>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</si>
  <si>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</si>
  <si>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</si>
  <si>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</si>
  <si>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</si>
  <si>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</si>
  <si>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</si>
  <si>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</si>
  <si>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</si>
  <si>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</si>
  <si>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</si>
  <si>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</si>
  <si>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</si>
  <si>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</si>
  <si>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</si>
  <si>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</si>
  <si>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</si>
  <si>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</si>
  <si>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</si>
  <si>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</si>
  <si>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</si>
  <si>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</si>
  <si>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</si>
  <si>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</si>
  <si>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</si>
  <si>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</si>
  <si>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</si>
  <si>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</si>
  <si>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</si>
  <si>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</si>
  <si>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</si>
  <si>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</si>
  <si>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</si>
  <si>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</si>
  <si>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</si>
  <si>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</si>
  <si>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</si>
  <si>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</si>
  <si>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</si>
  <si>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</si>
  <si>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</si>
  <si>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</si>
  <si>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</si>
  <si>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</si>
  <si>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</si>
  <si>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</si>
  <si>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</si>
  <si>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</si>
  <si>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</si>
  <si>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</si>
  <si>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</si>
  <si>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</si>
  <si>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</si>
  <si>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</si>
  <si>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</si>
  <si>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</si>
  <si>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</si>
  <si>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</si>
  <si>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</si>
  <si>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</si>
  <si>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</si>
  <si>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</si>
  <si>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</si>
  <si>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</si>
  <si>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</si>
  <si>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</si>
  <si>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</si>
  <si>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</si>
  <si>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</si>
  <si>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</si>
  <si>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</si>
  <si>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</si>
  <si>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</si>
  <si>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</si>
  <si>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</si>
  <si>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</si>
  <si>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</si>
  <si>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</si>
  <si>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</si>
  <si>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</si>
  <si>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</si>
  <si>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</si>
  <si>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</si>
  <si>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</si>
  <si>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</si>
  <si>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</si>
  <si>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</si>
  <si>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</si>
  <si>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</si>
  <si>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</si>
  <si>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</si>
  <si>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</si>
  <si>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</si>
  <si>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</si>
  <si>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</si>
  <si>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</si>
  <si>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</si>
  <si>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</si>
  <si>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</si>
  <si>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</si>
  <si>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</si>
  <si>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</si>
  <si>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</si>
  <si>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</si>
  <si>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</si>
  <si>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</si>
  <si>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</si>
  <si>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</si>
  <si>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</si>
  <si>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</si>
  <si>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</si>
  <si>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</si>
  <si>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</si>
  <si>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</si>
  <si>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</si>
  <si>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</si>
  <si>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</si>
  <si>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</si>
  <si>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</si>
  <si>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</si>
  <si>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</si>
  <si>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</si>
  <si>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</si>
  <si>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</si>
  <si>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</si>
  <si>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</si>
  <si>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</si>
  <si>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</si>
  <si>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</si>
  <si>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</si>
  <si>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</si>
  <si>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</si>
  <si>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</si>
  <si>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</si>
  <si>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</si>
  <si>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</si>
  <si>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</si>
  <si>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</si>
  <si>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</si>
  <si>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</si>
  <si>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</si>
  <si>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</si>
  <si>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</si>
  <si>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</si>
  <si>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</si>
  <si>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</si>
  <si>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</si>
  <si>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</si>
  <si>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</si>
  <si>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</si>
  <si>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</si>
  <si>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</si>
  <si>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</si>
  <si>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</si>
  <si>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</si>
  <si>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</si>
  <si>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</si>
  <si>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</si>
  <si>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</si>
  <si>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</si>
  <si>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</si>
  <si>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</si>
  <si>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</si>
  <si>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</si>
  <si>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</si>
  <si>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</si>
  <si>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</si>
  <si>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</si>
  <si>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</si>
  <si>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</si>
  <si>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</si>
  <si>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</si>
  <si>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</si>
  <si>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</si>
  <si>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</si>
  <si>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</si>
  <si>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</si>
  <si>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</si>
  <si>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</si>
  <si>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</si>
  <si>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</si>
  <si>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</si>
  <si>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</si>
  <si>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</si>
  <si>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</si>
  <si>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</si>
  <si>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</si>
  <si>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</si>
  <si>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</si>
  <si>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</si>
  <si>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</si>
  <si>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</si>
  <si>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</si>
  <si>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</si>
  <si>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</si>
  <si>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</si>
  <si>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</si>
  <si>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</si>
  <si>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</si>
  <si>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</si>
  <si>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</si>
  <si>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</si>
  <si>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</si>
  <si>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</si>
  <si>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</si>
  <si>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</si>
  <si>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</si>
  <si>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</si>
  <si>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</si>
  <si>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</si>
  <si>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</si>
  <si>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</si>
  <si>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</si>
  <si>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</si>
  <si>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</si>
  <si>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</si>
  <si>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</si>
  <si>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</si>
  <si>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</si>
  <si>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</si>
  <si>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</si>
  <si>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</si>
  <si>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</si>
  <si>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</si>
  <si>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</si>
  <si>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</si>
  <si>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</si>
  <si>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</si>
  <si>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</si>
  <si>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</si>
  <si>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</si>
  <si>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</si>
  <si>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</si>
  <si>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</si>
  <si>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</si>
  <si>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</si>
  <si>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</si>
  <si>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</si>
  <si>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</si>
  <si>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</si>
  <si>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</si>
  <si>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</si>
  <si>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</si>
  <si>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</si>
  <si>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</si>
  <si>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</si>
  <si>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</si>
  <si>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</si>
  <si>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</si>
  <si>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</si>
  <si>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</si>
  <si>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</si>
  <si>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</si>
  <si>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</si>
  <si>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</si>
  <si>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</si>
  <si>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</si>
  <si>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</si>
  <si>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</si>
  <si>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</si>
  <si>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</si>
  <si>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</si>
  <si>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</si>
  <si>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</si>
  <si>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</si>
  <si>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</si>
  <si>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</si>
  <si>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</si>
  <si>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</si>
  <si>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</si>
  <si>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</si>
  <si>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</si>
  <si>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</si>
  <si>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</si>
  <si>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</si>
  <si>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</si>
  <si>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</si>
  <si>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</si>
  <si>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</si>
  <si>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</si>
  <si>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</si>
  <si>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</si>
  <si>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</si>
  <si>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</si>
  <si>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</si>
  <si>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</si>
  <si>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</si>
  <si>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</si>
  <si>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</si>
  <si>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</si>
  <si>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</si>
  <si>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</si>
  <si>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</si>
  <si>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</si>
  <si>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</si>
  <si>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</si>
  <si>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</si>
  <si>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</si>
  <si>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</si>
  <si>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</si>
  <si>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</si>
  <si>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</si>
  <si>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</si>
  <si>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</si>
  <si>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</si>
  <si>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</si>
  <si>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</si>
  <si>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</si>
  <si>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</si>
  <si>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</si>
  <si>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</si>
  <si>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</si>
  <si>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</si>
  <si>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</si>
  <si>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</si>
  <si>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</si>
  <si>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</si>
  <si>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</si>
  <si>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</si>
  <si>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</si>
  <si>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</si>
  <si>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</si>
  <si>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</si>
  <si>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</si>
  <si>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</si>
  <si>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</si>
  <si>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</si>
  <si>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</si>
  <si>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</si>
  <si>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</si>
  <si>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</si>
  <si>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</si>
  <si>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</si>
  <si>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</si>
  <si>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</si>
  <si>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</si>
  <si>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</si>
  <si>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</si>
  <si>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</si>
  <si>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</si>
  <si>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</si>
  <si>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</si>
  <si>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</si>
  <si>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</si>
  <si>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</si>
  <si>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</si>
  <si>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</si>
  <si>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</si>
  <si>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</si>
  <si>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</si>
  <si>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</si>
  <si>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</si>
  <si>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</si>
  <si>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</si>
  <si>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</si>
  <si>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</si>
  <si>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</si>
  <si>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</si>
  <si>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</si>
  <si>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</si>
  <si>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</si>
  <si>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</si>
  <si>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</si>
  <si>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</si>
  <si>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</si>
  <si>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</si>
  <si>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</si>
  <si>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</si>
  <si>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</si>
  <si>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</si>
  <si>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</si>
  <si>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</si>
  <si>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</si>
  <si>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</si>
  <si>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</si>
  <si>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</si>
  <si>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</si>
  <si>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</si>
  <si>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</si>
  <si>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</si>
  <si>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</si>
  <si>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</si>
  <si>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</si>
  <si>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</si>
  <si>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</si>
  <si>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</si>
  <si>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</si>
  <si>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</si>
  <si>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</si>
  <si>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</si>
  <si>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</si>
  <si>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</si>
  <si>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</si>
  <si>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</si>
  <si>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</si>
  <si>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</si>
  <si>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</si>
  <si>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</si>
  <si>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</si>
  <si>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</si>
  <si>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</si>
  <si>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</si>
  <si>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</si>
  <si>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</si>
  <si>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</si>
  <si>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</si>
  <si>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</si>
  <si>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</si>
  <si>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</si>
  <si>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</si>
  <si>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</si>
  <si>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</si>
  <si>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</si>
  <si>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</si>
  <si>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</si>
  <si>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</si>
  <si>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</si>
  <si>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</si>
  <si>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</si>
  <si>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</si>
  <si>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</si>
  <si>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</si>
  <si>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</si>
  <si>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</si>
  <si>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</si>
  <si>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</si>
  <si>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</si>
  <si>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</si>
  <si>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</si>
  <si>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</si>
  <si>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</si>
  <si>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</si>
  <si>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</si>
  <si>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</si>
  <si>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</si>
  <si>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</si>
  <si>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</si>
  <si>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</si>
  <si>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</si>
  <si>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</si>
  <si>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</si>
  <si>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</si>
  <si>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</si>
  <si>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</si>
  <si>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</si>
  <si>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</si>
  <si>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</si>
  <si>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</si>
  <si>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</si>
  <si>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</si>
  <si>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</si>
  <si>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</si>
  <si>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</si>
  <si>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</si>
  <si>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</si>
  <si>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</si>
  <si>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</si>
  <si>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</si>
  <si>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</si>
  <si>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</si>
  <si>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</si>
  <si>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</si>
  <si>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</si>
  <si>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</si>
  <si>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</si>
  <si>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</si>
  <si>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</si>
  <si>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</si>
  <si>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</si>
  <si>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</si>
  <si>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</si>
  <si>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</si>
  <si>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</si>
  <si>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</si>
  <si>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</si>
  <si>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</si>
  <si>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</si>
  <si>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</si>
  <si>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</si>
  <si>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</si>
  <si>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</si>
  <si>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</si>
  <si>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</si>
  <si>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</si>
  <si>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</si>
  <si>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</si>
  <si>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</si>
  <si>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</si>
  <si>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</si>
  <si>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</si>
  <si>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</si>
  <si>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</si>
  <si>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</si>
  <si>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</si>
  <si>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</si>
  <si>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</si>
  <si>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</si>
  <si>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</si>
  <si>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</si>
  <si>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</si>
  <si>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</si>
  <si>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</si>
  <si>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</si>
  <si>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</si>
  <si>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</si>
  <si>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</si>
  <si>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</si>
  <si>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</si>
  <si>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</si>
  <si>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</si>
  <si>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</si>
  <si>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</si>
  <si>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</si>
  <si>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</si>
  <si>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</si>
  <si>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</si>
  <si>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</si>
  <si>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</si>
  <si>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</si>
  <si>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</si>
  <si>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</si>
  <si>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</si>
  <si>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</si>
  <si>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</si>
  <si>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</si>
  <si>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</si>
  <si>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</si>
  <si>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</si>
  <si>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</si>
  <si>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</si>
  <si>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</si>
  <si>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</si>
  <si>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</si>
  <si>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</si>
  <si>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</si>
  <si>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</si>
  <si>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</si>
  <si>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</si>
  <si>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</si>
  <si>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</si>
  <si>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</si>
  <si>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</si>
  <si>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</si>
  <si>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</si>
  <si>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</si>
  <si>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</si>
  <si>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</si>
  <si>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</si>
  <si>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</si>
  <si>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</si>
  <si>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</si>
  <si>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</si>
  <si>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</si>
  <si>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</si>
  <si>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</si>
  <si>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</si>
  <si>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</si>
  <si>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</si>
  <si>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</si>
  <si>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</si>
  <si>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</si>
  <si>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</si>
  <si>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</si>
  <si>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</si>
  <si>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</si>
  <si>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</si>
  <si>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</si>
  <si>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</si>
  <si>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</si>
  <si>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</si>
  <si>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</si>
  <si>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</si>
  <si>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</si>
  <si>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</si>
  <si>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</si>
  <si>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</si>
  <si>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</si>
  <si>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</si>
  <si>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</si>
  <si>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</si>
  <si>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</si>
  <si>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</si>
  <si>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</si>
  <si>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</si>
  <si>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</si>
  <si>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</si>
  <si>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</si>
  <si>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</si>
  <si>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</si>
  <si>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</si>
  <si>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</si>
  <si>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</si>
  <si>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</si>
  <si>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</si>
  <si>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</si>
  <si>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</si>
  <si>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</si>
  <si>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</si>
  <si>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</si>
  <si>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</si>
  <si>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</si>
  <si>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</si>
  <si>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</si>
  <si>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</si>
  <si>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</si>
  <si>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</si>
  <si>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</si>
  <si>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</si>
  <si>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</si>
  <si>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</si>
  <si>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</si>
  <si>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</si>
  <si>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</si>
  <si>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</si>
  <si>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</si>
  <si>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</si>
  <si>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</si>
  <si>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</si>
  <si>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</si>
  <si>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</si>
  <si>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</si>
  <si>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</si>
  <si>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</si>
  <si>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</si>
  <si>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</si>
  <si>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</si>
  <si>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</si>
  <si>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</si>
  <si>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</si>
  <si>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</si>
  <si>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</si>
  <si>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</si>
  <si>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</si>
  <si>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</si>
  <si>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</si>
  <si>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</si>
  <si>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</si>
  <si>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</si>
  <si>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</si>
  <si>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</si>
  <si>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</si>
  <si>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</si>
  <si>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</si>
  <si>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</si>
  <si>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</si>
  <si>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</si>
  <si>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</si>
  <si>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</si>
  <si>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</si>
  <si>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</si>
  <si>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</si>
  <si>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</si>
  <si>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</si>
  <si>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</si>
  <si>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</si>
  <si>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</si>
  <si>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</si>
  <si>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</si>
  <si>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</si>
  <si>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</si>
  <si>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</si>
  <si>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</si>
  <si>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</si>
  <si>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</si>
  <si>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</si>
  <si>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</si>
  <si>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</si>
  <si>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</si>
  <si>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</si>
  <si>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</si>
  <si>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</si>
  <si>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</si>
  <si>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</si>
  <si>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</si>
  <si>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</si>
  <si>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</si>
  <si>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</si>
  <si>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</si>
  <si>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</si>
  <si>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</si>
  <si>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</si>
  <si>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</si>
  <si>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</si>
  <si>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</si>
  <si>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</si>
  <si>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</si>
  <si>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</si>
  <si>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</si>
  <si>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</si>
  <si>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</si>
  <si>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</si>
  <si>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</si>
  <si>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</si>
  <si>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</si>
  <si>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</si>
  <si>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</si>
  <si>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</si>
  <si>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</si>
  <si>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</si>
  <si>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</si>
  <si>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</si>
  <si>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</si>
  <si>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</si>
  <si>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</si>
  <si>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</si>
  <si>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</si>
  <si>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</si>
  <si>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</si>
  <si>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</si>
  <si>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</si>
  <si>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</si>
  <si>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</si>
  <si>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</si>
  <si>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</si>
  <si>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</si>
  <si>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</si>
  <si>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</si>
  <si>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</si>
  <si>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</si>
  <si>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</si>
  <si>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</si>
  <si>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</si>
  <si>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</si>
  <si>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</si>
  <si>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</si>
  <si>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</si>
  <si>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</si>
  <si>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</si>
  <si>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</si>
  <si>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</si>
  <si>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</si>
  <si>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</si>
  <si>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</si>
  <si>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</si>
  <si>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</si>
  <si>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</si>
  <si>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</si>
  <si>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</si>
  <si>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</si>
  <si>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</si>
  <si>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</si>
  <si>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</si>
  <si>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</si>
  <si>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</si>
  <si>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</si>
  <si>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</si>
  <si>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</si>
  <si>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</si>
  <si>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</si>
  <si>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</si>
  <si>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</si>
  <si>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</si>
  <si>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</si>
  <si>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</si>
  <si>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</si>
  <si>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</si>
  <si>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</si>
  <si>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</si>
  <si>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</si>
  <si>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</si>
  <si>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</si>
  <si>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</si>
  <si>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</si>
  <si>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</si>
  <si>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</si>
  <si>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</si>
  <si>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</si>
  <si>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</si>
  <si>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</si>
  <si>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</si>
  <si>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</si>
  <si>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</si>
  <si>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</si>
  <si>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</si>
  <si>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</si>
  <si>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</si>
  <si>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</si>
  <si>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</si>
  <si>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</si>
  <si>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</si>
  <si>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</si>
  <si>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</si>
  <si>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</si>
  <si>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</si>
  <si>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</si>
  <si>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</si>
  <si>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</si>
  <si>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</si>
  <si>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</si>
  <si>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</si>
  <si>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</si>
  <si>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</si>
  <si>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</si>
  <si>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</si>
  <si>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</si>
  <si>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</si>
  <si>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</si>
  <si>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</si>
  <si>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</si>
  <si>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</si>
  <si>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</si>
  <si>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</si>
  <si>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</si>
  <si>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</si>
  <si>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</si>
  <si>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</si>
  <si>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</si>
  <si>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</si>
  <si>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</si>
  <si>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</si>
  <si>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</si>
  <si>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</si>
  <si>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</si>
  <si>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</si>
  <si>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</si>
  <si>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</si>
  <si>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</si>
  <si>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</si>
  <si>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</si>
  <si>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</si>
  <si>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</si>
  <si>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</si>
  <si>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</si>
  <si>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</si>
  <si>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</si>
  <si>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</si>
  <si>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</si>
  <si>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</si>
  <si>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</si>
  <si>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</si>
  <si>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</si>
  <si>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</si>
  <si>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</si>
  <si>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</si>
  <si>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</si>
  <si>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</si>
  <si>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</si>
  <si>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</si>
  <si>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</si>
  <si>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</si>
  <si>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</si>
  <si>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</si>
  <si>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</si>
  <si>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</si>
  <si>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</si>
  <si>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</si>
  <si>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</si>
  <si>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</si>
  <si>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</si>
  <si>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</si>
  <si>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</si>
  <si>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</si>
  <si>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</si>
  <si>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</si>
  <si>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</si>
  <si>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</si>
  <si>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</si>
  <si>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</si>
  <si>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</si>
  <si>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</si>
  <si>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</si>
  <si>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</si>
  <si>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</si>
  <si>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</si>
  <si>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</si>
  <si>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</si>
  <si>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</si>
  <si>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</si>
  <si>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</si>
  <si>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</si>
  <si>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</si>
  <si>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</si>
  <si>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</si>
  <si>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</si>
  <si>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</si>
  <si>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</si>
  <si>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</si>
  <si>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</si>
  <si>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</si>
  <si>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</si>
  <si>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</si>
  <si>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</si>
  <si>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</si>
  <si>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</si>
  <si>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</si>
  <si>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</si>
  <si>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</si>
  <si>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</si>
  <si>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</si>
  <si>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</si>
  <si>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</si>
  <si>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</si>
  <si>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</si>
  <si>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</si>
  <si>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</si>
  <si>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</si>
  <si>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</si>
  <si>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</si>
  <si>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</si>
  <si>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</si>
  <si>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</si>
  <si>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</si>
  <si>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</si>
  <si>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</si>
  <si>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</si>
  <si>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</si>
  <si>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</si>
  <si>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</si>
  <si>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</si>
  <si>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</si>
  <si>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</si>
  <si>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</si>
  <si>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</si>
  <si>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</si>
  <si>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</si>
  <si>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</si>
  <si>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</si>
  <si>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</si>
  <si>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</si>
  <si>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</si>
  <si>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</si>
  <si>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</si>
  <si>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</si>
  <si>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</si>
  <si>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</si>
  <si>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</si>
  <si>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</si>
  <si>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</si>
  <si>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</si>
  <si>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</si>
  <si>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</si>
  <si>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</si>
  <si>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</si>
  <si>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</si>
  <si>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</si>
  <si>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</si>
  <si>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</si>
  <si>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</si>
  <si>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</si>
  <si>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</si>
  <si>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</si>
  <si>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</si>
  <si>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</si>
  <si>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</si>
  <si>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</si>
  <si>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</si>
  <si>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</si>
  <si>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</si>
  <si>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</si>
  <si>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</si>
  <si>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</si>
  <si>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</si>
  <si>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</si>
  <si>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</si>
  <si>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</si>
  <si>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</si>
  <si>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</si>
  <si>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</si>
  <si>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</si>
  <si>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</si>
  <si>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</si>
  <si>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</si>
  <si>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</si>
  <si>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</si>
  <si>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</si>
  <si>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</si>
  <si>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</si>
  <si>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</si>
  <si>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</si>
  <si>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</si>
  <si>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</si>
  <si>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</si>
  <si>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</si>
  <si>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</si>
  <si>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</si>
  <si>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</si>
  <si>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</si>
  <si>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</si>
  <si>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</si>
  <si>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</si>
  <si>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</si>
  <si>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</si>
  <si>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</si>
  <si>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</si>
  <si>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</si>
  <si>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</si>
  <si>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</si>
  <si>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</si>
  <si>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</si>
  <si>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</si>
  <si>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</si>
  <si>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</si>
  <si>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</si>
  <si>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</si>
  <si>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</si>
  <si>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</si>
  <si>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</si>
  <si>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</si>
  <si>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</si>
  <si>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</si>
  <si>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</si>
  <si>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</si>
  <si>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</si>
  <si>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</si>
  <si>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</si>
  <si>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</si>
  <si>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</si>
  <si>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</si>
  <si>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</si>
  <si>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</si>
  <si>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</si>
  <si>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</si>
  <si>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</si>
  <si>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</si>
  <si>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</si>
  <si>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</si>
  <si>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</si>
  <si>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</si>
  <si>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</si>
  <si>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</si>
  <si>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</si>
  <si>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</si>
  <si>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</si>
  <si>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</si>
  <si>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</si>
  <si>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</si>
  <si>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</si>
  <si>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</si>
  <si>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</si>
  <si>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</si>
  <si>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</si>
  <si>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</si>
  <si>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</si>
  <si>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</si>
  <si>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</si>
  <si>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</si>
  <si>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</si>
  <si>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</si>
  <si>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</si>
  <si>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</si>
  <si>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</si>
  <si>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</si>
  <si>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</si>
  <si>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</si>
  <si>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</si>
  <si>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</si>
  <si>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</si>
  <si>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</si>
  <si>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</si>
  <si>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</si>
  <si>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</si>
  <si>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</si>
  <si>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</si>
  <si>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</si>
  <si>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</si>
  <si>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</si>
  <si>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</si>
  <si>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</si>
  <si>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</si>
  <si>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</si>
  <si>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</si>
  <si>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</si>
  <si>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</si>
  <si>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</si>
  <si>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</si>
  <si>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</si>
  <si>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</si>
  <si>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</si>
  <si>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</si>
  <si>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</si>
  <si>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</si>
  <si>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</si>
  <si>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</si>
  <si>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</si>
  <si>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</si>
  <si>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</si>
  <si>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</si>
  <si>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</si>
  <si>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</si>
  <si>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</si>
  <si>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</si>
  <si>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</si>
  <si>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</si>
  <si>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</si>
  <si>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</si>
  <si>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</si>
  <si>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</si>
  <si>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</si>
  <si>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</si>
  <si>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</si>
  <si>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</si>
  <si>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</si>
  <si>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</si>
  <si>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</si>
  <si>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</si>
  <si>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</si>
  <si>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</si>
  <si>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</si>
  <si>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</si>
  <si>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</si>
  <si>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</si>
  <si>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</si>
  <si>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</si>
  <si>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</si>
  <si>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</si>
  <si>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</si>
  <si>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</si>
  <si>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</si>
  <si>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</si>
  <si>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</si>
  <si>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</si>
  <si>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</si>
  <si>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</si>
  <si>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</si>
  <si>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</si>
  <si>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</si>
  <si>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</si>
  <si>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</si>
  <si>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</si>
  <si>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</si>
  <si>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</si>
  <si>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</si>
  <si>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</si>
  <si>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</si>
  <si>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</si>
  <si>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</si>
  <si>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</si>
  <si>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</si>
  <si>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</si>
  <si>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</si>
  <si>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</si>
  <si>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</si>
  <si>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</si>
  <si>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</si>
  <si>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</si>
  <si>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</si>
  <si>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</si>
  <si>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</si>
  <si>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</si>
  <si>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</si>
  <si>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</si>
  <si>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</si>
  <si>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</si>
  <si>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</si>
  <si>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</si>
  <si>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</si>
  <si>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</si>
  <si>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</si>
  <si>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</si>
  <si>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</si>
  <si>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</si>
  <si>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</si>
  <si>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</si>
  <si>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</si>
  <si>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</si>
  <si>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</si>
  <si>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</si>
  <si>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</si>
  <si>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</si>
  <si>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</si>
  <si>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</si>
  <si>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</si>
  <si>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</si>
  <si>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</si>
  <si>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</si>
  <si>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</si>
  <si>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</si>
  <si>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</si>
  <si>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</si>
  <si>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</si>
  <si>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</si>
  <si>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</si>
  <si>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</si>
  <si>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</si>
  <si>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</si>
  <si>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</si>
  <si>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</si>
  <si>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</si>
  <si>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</si>
  <si>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</si>
  <si>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</si>
  <si>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</si>
  <si>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</si>
  <si>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</si>
  <si>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</si>
  <si>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</si>
  <si>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</si>
  <si>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</si>
  <si>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</si>
  <si>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</si>
  <si>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</si>
  <si>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</si>
  <si>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</si>
  <si>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</si>
  <si>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</si>
  <si>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</si>
  <si>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</si>
  <si>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</si>
  <si>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</si>
  <si>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</si>
  <si>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</si>
  <si>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</si>
  <si>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</si>
  <si>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</si>
  <si>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</si>
  <si>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</si>
  <si>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</si>
  <si>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</si>
  <si>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</si>
  <si>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</si>
  <si>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</si>
  <si>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</si>
  <si>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</si>
  <si>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</si>
  <si>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</si>
  <si>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</si>
  <si>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</si>
  <si>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</si>
  <si>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</si>
  <si>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</si>
  <si>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</si>
  <si>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</si>
  <si>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</si>
  <si>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</si>
  <si>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</si>
  <si>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</si>
  <si>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</si>
  <si>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</si>
  <si>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</si>
  <si>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</si>
  <si>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</si>
  <si>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</si>
  <si>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</si>
  <si>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</si>
  <si>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</si>
  <si>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</si>
  <si>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</si>
  <si>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</si>
  <si>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</si>
  <si>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</si>
  <si>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</si>
  <si>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</si>
  <si>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</si>
  <si>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</si>
  <si>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</si>
  <si>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</si>
  <si>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</si>
  <si>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</si>
  <si>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</si>
  <si>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</si>
  <si>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</si>
  <si>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</si>
  <si>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</si>
  <si>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</si>
  <si>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</si>
  <si>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</si>
  <si>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</si>
  <si>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</si>
  <si>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</si>
  <si>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</si>
  <si>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</si>
  <si>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</si>
  <si>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</si>
  <si>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</si>
  <si>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</si>
  <si>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</si>
  <si>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</si>
  <si>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</si>
  <si>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</si>
  <si>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</si>
  <si>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</si>
  <si>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</si>
  <si>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</si>
  <si>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</si>
  <si>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</si>
  <si>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</si>
  <si>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</si>
  <si>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</si>
  <si>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</si>
  <si>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</si>
  <si>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</si>
  <si>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</si>
  <si>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</si>
  <si>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</si>
  <si>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</si>
  <si>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</si>
  <si>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</si>
  <si>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</si>
  <si>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</si>
  <si>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</si>
  <si>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</si>
  <si>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</si>
  <si>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</si>
  <si>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</si>
  <si>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</si>
  <si>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</si>
  <si>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</si>
  <si>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</si>
  <si>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</si>
  <si>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</si>
  <si>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</si>
  <si>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</si>
  <si>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</si>
  <si>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</si>
  <si>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</si>
  <si>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</si>
  <si>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</si>
  <si>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</si>
  <si>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</si>
  <si>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</si>
  <si>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</si>
  <si>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</si>
  <si>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</si>
  <si>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</si>
  <si>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</si>
  <si>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</si>
  <si>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</si>
  <si>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</si>
  <si>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</si>
  <si>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</si>
  <si>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</si>
  <si>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</si>
  <si>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</si>
  <si>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</si>
  <si>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</si>
  <si>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</si>
  <si>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</si>
  <si>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</si>
  <si>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</si>
  <si>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</si>
  <si>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</si>
  <si>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</si>
  <si>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</si>
  <si>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</si>
  <si>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</si>
  <si>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</si>
  <si>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</si>
  <si>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</si>
  <si>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</si>
  <si>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</si>
  <si>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</si>
  <si>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</si>
  <si>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</si>
  <si>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</si>
  <si>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</si>
  <si>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</si>
  <si>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</si>
  <si>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</si>
  <si>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</si>
  <si>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</si>
  <si>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</si>
  <si>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</si>
  <si>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</si>
  <si>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</si>
  <si>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</si>
  <si>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</si>
  <si>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</si>
  <si>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</si>
  <si>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</si>
  <si>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</si>
  <si>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</si>
  <si>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</si>
  <si>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</si>
  <si>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</si>
  <si>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</si>
  <si>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</si>
  <si>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</si>
  <si>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</si>
  <si>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</si>
  <si>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</si>
  <si>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</si>
  <si>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</si>
  <si>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</si>
  <si>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</si>
  <si>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</si>
  <si>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</si>
  <si>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</si>
  <si>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</si>
  <si>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</si>
  <si>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</si>
  <si>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</si>
  <si>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</si>
  <si>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</si>
  <si>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</si>
  <si>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</si>
  <si>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</si>
  <si>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</si>
  <si>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</si>
  <si>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</si>
  <si>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</si>
  <si>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</si>
  <si>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</si>
  <si>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</si>
  <si>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</si>
  <si>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</si>
  <si>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</si>
  <si>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</si>
  <si>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</si>
  <si>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</si>
  <si>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</si>
  <si>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</si>
  <si>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</si>
  <si>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</si>
  <si>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</si>
  <si>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</si>
  <si>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</si>
  <si>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</si>
  <si>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</si>
  <si>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</si>
  <si>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</si>
  <si>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</si>
  <si>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</si>
  <si>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</si>
  <si>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</si>
  <si>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</si>
  <si>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</si>
  <si>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</si>
  <si>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</si>
  <si>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</si>
  <si>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</si>
  <si>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</si>
  <si>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</si>
  <si>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</si>
  <si>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</si>
  <si>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</si>
  <si>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</si>
  <si>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</si>
  <si>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</si>
  <si>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</si>
  <si>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</si>
  <si>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</si>
  <si>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</si>
  <si>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</si>
  <si>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</si>
  <si>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</si>
  <si>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</si>
  <si>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</si>
  <si>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</si>
  <si>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</si>
  <si>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</si>
  <si>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</si>
  <si>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</si>
  <si>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</si>
  <si>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</si>
  <si>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</si>
  <si>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</si>
  <si>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</si>
  <si>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</si>
  <si>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</si>
  <si>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</si>
  <si>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</si>
  <si>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</si>
  <si>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</si>
  <si>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</si>
  <si>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</si>
  <si>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</si>
  <si>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</si>
  <si>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</si>
  <si>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</si>
  <si>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</si>
  <si>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</si>
  <si>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</si>
  <si>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</si>
  <si>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</si>
  <si>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</si>
  <si>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</si>
  <si>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</si>
  <si>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</si>
  <si>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</si>
  <si>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</si>
  <si>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</si>
  <si>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</si>
  <si>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</si>
  <si>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</si>
  <si>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</si>
  <si>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</si>
  <si>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</si>
  <si>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</si>
  <si>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</si>
  <si>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</si>
  <si>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</si>
  <si>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</si>
  <si>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</si>
  <si>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</si>
  <si>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</si>
  <si>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</si>
  <si>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</si>
  <si>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</si>
  <si>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</si>
  <si>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</si>
  <si>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</si>
  <si>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</si>
  <si>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</si>
  <si>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</si>
  <si>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</si>
  <si>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</si>
  <si>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</si>
  <si>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</si>
  <si>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</si>
  <si>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</si>
  <si>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</si>
  <si>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</si>
  <si>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</si>
  <si>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</si>
  <si>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</si>
  <si>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</si>
  <si>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</si>
  <si>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</si>
  <si>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</si>
  <si>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</si>
  <si>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</si>
  <si>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</si>
  <si>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</si>
  <si>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</si>
  <si>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</si>
  <si>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</si>
  <si>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</si>
  <si>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</si>
  <si>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</si>
  <si>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</si>
  <si>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</si>
  <si>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</si>
  <si>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</si>
  <si>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</si>
  <si>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</si>
  <si>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</si>
  <si>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</si>
  <si>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</si>
  <si>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</si>
  <si>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</si>
  <si>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</si>
  <si>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</si>
  <si>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</si>
  <si>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</si>
  <si>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</si>
  <si>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</si>
  <si>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</si>
  <si>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</si>
  <si>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</si>
  <si>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</si>
  <si>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</si>
  <si>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</si>
  <si>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</si>
  <si>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</si>
  <si>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</si>
  <si>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</si>
  <si>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</si>
  <si>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</si>
  <si>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</si>
  <si>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</si>
  <si>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</si>
  <si>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</si>
  <si>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</si>
  <si>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</si>
  <si>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</si>
  <si>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</si>
  <si>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</si>
  <si>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</si>
  <si>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</si>
  <si>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</si>
  <si>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</si>
  <si>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</si>
  <si>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</si>
  <si>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</si>
  <si>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</si>
  <si>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</si>
  <si>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</si>
  <si>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</si>
  <si>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</si>
  <si>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</si>
  <si>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</si>
  <si>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</si>
  <si>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</si>
  <si>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</si>
  <si>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</si>
  <si>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</si>
  <si>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</si>
  <si>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</si>
  <si>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</si>
  <si>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</si>
  <si>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</si>
  <si>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</si>
  <si>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</si>
  <si>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</si>
  <si>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</si>
  <si>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</si>
  <si>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</si>
  <si>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</si>
  <si>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</si>
  <si>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</si>
  <si>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</si>
  <si>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</si>
  <si>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</si>
  <si>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</si>
  <si>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</si>
  <si>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</si>
  <si>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</si>
  <si>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</si>
  <si>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</si>
  <si>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</si>
  <si>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</si>
  <si>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</si>
  <si>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</si>
  <si>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</si>
  <si>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</si>
  <si>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</si>
  <si>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</si>
  <si>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</si>
  <si>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</si>
  <si>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</si>
  <si>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</si>
  <si>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</si>
  <si>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</si>
  <si>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</si>
  <si>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</si>
  <si>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</si>
  <si>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</si>
  <si>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</si>
  <si>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</si>
  <si>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</si>
  <si>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</si>
  <si>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</si>
  <si>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</si>
  <si>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</si>
  <si>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</si>
  <si>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</si>
  <si>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</si>
  <si>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</si>
  <si>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</si>
  <si>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</si>
  <si>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</si>
  <si>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</si>
  <si>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</si>
  <si>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</si>
  <si>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</si>
  <si>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</si>
  <si>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</si>
  <si>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</si>
  <si>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</si>
  <si>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</si>
  <si>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</si>
  <si>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</si>
  <si>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</si>
  <si>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</si>
  <si>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</si>
  <si>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</si>
  <si>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</si>
  <si>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</si>
  <si>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</si>
  <si>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</si>
  <si>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</si>
  <si>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</si>
  <si>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</si>
  <si>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</si>
  <si>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</si>
  <si>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</si>
  <si>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</si>
  <si>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</si>
  <si>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</si>
  <si>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</si>
  <si>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</si>
  <si>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</si>
  <si>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</si>
  <si>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</si>
  <si>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</si>
  <si>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</si>
  <si>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</si>
  <si>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</si>
  <si>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</si>
  <si>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</si>
  <si>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</si>
  <si>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</si>
  <si>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</si>
  <si>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</si>
  <si>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</si>
  <si>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</si>
  <si>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</si>
  <si>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</si>
  <si>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</si>
  <si>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</si>
  <si>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</si>
  <si>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</si>
  <si>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</si>
  <si>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</si>
  <si>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</si>
  <si>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</si>
  <si>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</si>
  <si>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</si>
  <si>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</si>
  <si>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</si>
  <si>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</si>
  <si>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</si>
  <si>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</si>
  <si>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</si>
  <si>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</si>
  <si>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</si>
  <si>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</si>
  <si>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</si>
  <si>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</si>
  <si>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</si>
  <si>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</si>
  <si>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</si>
  <si>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</si>
  <si>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</si>
  <si>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</si>
  <si>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</si>
  <si>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</si>
  <si>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</si>
  <si>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</si>
  <si>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</si>
  <si>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</si>
  <si>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</si>
  <si>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</si>
  <si>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</si>
  <si>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</si>
  <si>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</si>
  <si>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</si>
  <si>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</si>
  <si>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</si>
  <si>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</si>
  <si>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</si>
  <si>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</si>
  <si>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</si>
  <si>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</si>
  <si>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</si>
  <si>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</si>
  <si>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</si>
  <si>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</si>
  <si>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</si>
  <si>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</si>
  <si>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</si>
  <si>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</si>
  <si>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</si>
  <si>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</si>
  <si>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</si>
  <si>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</si>
  <si>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</si>
  <si>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</si>
  <si>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</si>
  <si>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</si>
  <si>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</si>
  <si>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</si>
  <si>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</si>
  <si>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</si>
  <si>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</si>
  <si>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</si>
  <si>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</si>
  <si>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</si>
  <si>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</si>
  <si>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</si>
  <si>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</si>
  <si>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</si>
  <si>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</si>
  <si>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</si>
  <si>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</si>
  <si>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</si>
  <si>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</si>
  <si>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</si>
  <si>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</si>
  <si>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</si>
  <si>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</si>
  <si>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</si>
  <si>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</si>
  <si>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</si>
  <si>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</si>
  <si>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</si>
  <si>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</si>
  <si>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</si>
  <si>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</si>
  <si>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</si>
  <si>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</si>
  <si>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</si>
  <si>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</si>
  <si>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</si>
  <si>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</si>
  <si>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</si>
  <si>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</si>
  <si>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</si>
  <si>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</si>
  <si>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</si>
  <si>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</si>
  <si>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</si>
  <si>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</si>
  <si>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</si>
  <si>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</si>
  <si>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</si>
  <si>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</si>
  <si>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</si>
  <si>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</si>
  <si>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</si>
  <si>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</si>
  <si>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</si>
  <si>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</si>
  <si>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</si>
  <si>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</si>
  <si>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</si>
  <si>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</si>
  <si>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</si>
  <si>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</si>
  <si>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</si>
  <si>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</si>
  <si>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</si>
  <si>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</si>
  <si>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</si>
  <si>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</si>
  <si>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</si>
  <si>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</si>
  <si>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</si>
  <si>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</si>
  <si>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</si>
  <si>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</si>
  <si>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</si>
  <si>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</si>
  <si>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</si>
  <si>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</si>
  <si>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</si>
  <si>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</si>
  <si>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</si>
  <si>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</si>
  <si>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</si>
  <si>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</si>
  <si>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</si>
  <si>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</si>
  <si>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</si>
  <si>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</si>
  <si>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</si>
  <si>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</si>
  <si>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</si>
  <si>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</si>
  <si>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</si>
  <si>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</si>
  <si>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</si>
  <si>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</si>
  <si>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</si>
  <si>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</si>
  <si>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</si>
  <si>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</si>
  <si>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</si>
  <si>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</si>
  <si>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</si>
  <si>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</si>
  <si>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</si>
  <si>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</si>
  <si>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</si>
  <si>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</si>
  <si>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</si>
  <si>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</si>
  <si>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</si>
  <si>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</si>
  <si>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</si>
  <si>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</si>
  <si>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</si>
  <si>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</si>
  <si>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</si>
  <si>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</si>
  <si>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</si>
  <si>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</si>
  <si>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</si>
  <si>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</si>
  <si>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</si>
  <si>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</si>
  <si>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</si>
  <si>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</si>
  <si>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</si>
  <si>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</si>
  <si>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</si>
  <si>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</si>
  <si>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</si>
  <si>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</si>
  <si>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</si>
  <si>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</si>
  <si>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</si>
  <si>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</si>
  <si>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</si>
  <si>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</si>
  <si>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</si>
  <si>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</si>
  <si>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</si>
  <si>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</si>
  <si>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</si>
  <si>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</si>
  <si>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</si>
  <si>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</si>
  <si>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</si>
  <si>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</si>
  <si>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</si>
  <si>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</si>
  <si>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</si>
  <si>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</si>
  <si>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</si>
  <si>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</si>
  <si>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</si>
  <si>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</si>
  <si>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</si>
  <si>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</si>
  <si>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</si>
  <si>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</si>
  <si>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</si>
  <si>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</si>
  <si>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</si>
  <si>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</si>
  <si>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</si>
  <si>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</si>
  <si>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</si>
  <si>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</si>
  <si>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</si>
  <si>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</si>
  <si>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</si>
  <si>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</si>
  <si>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</si>
  <si>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</si>
  <si>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</si>
  <si>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</si>
  <si>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</si>
  <si>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</si>
  <si>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</si>
  <si>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</si>
  <si>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</si>
  <si>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</si>
  <si>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</si>
  <si>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</si>
  <si>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</si>
  <si>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</si>
  <si>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</si>
  <si>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</si>
  <si>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</si>
  <si>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</si>
  <si>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</si>
  <si>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</si>
  <si>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</si>
  <si>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</si>
  <si>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</si>
  <si>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</si>
  <si>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</si>
  <si>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</si>
  <si>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</si>
  <si>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</si>
  <si>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</si>
  <si>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</si>
  <si>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</si>
  <si>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</si>
  <si>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</si>
  <si>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</si>
  <si>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</si>
  <si>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</si>
  <si>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</si>
  <si>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</si>
  <si>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</si>
  <si>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</si>
  <si>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</si>
  <si>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</si>
  <si>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</si>
  <si>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</si>
  <si>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</si>
  <si>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</si>
  <si>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</si>
  <si>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</si>
  <si>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</si>
  <si>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</si>
  <si>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</si>
  <si>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</si>
  <si>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</si>
  <si>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</si>
  <si>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</si>
  <si>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</si>
  <si>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</si>
  <si>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</si>
  <si>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</si>
  <si>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</si>
  <si>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</si>
  <si>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</si>
  <si>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</si>
  <si>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</si>
  <si>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</si>
  <si>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</si>
  <si>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</si>
  <si>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</si>
  <si>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</si>
  <si>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</si>
  <si>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</si>
  <si>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</si>
  <si>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</si>
  <si>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</si>
  <si>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</si>
  <si>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</si>
  <si>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</si>
  <si>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</si>
  <si>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</si>
  <si>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</si>
  <si>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</si>
  <si>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</si>
  <si>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</si>
  <si>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</si>
  <si>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</si>
  <si>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</si>
  <si>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</si>
  <si>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</si>
  <si>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</si>
  <si>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</si>
  <si>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</si>
  <si>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</si>
  <si>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</si>
  <si>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</si>
  <si>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</si>
  <si>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</si>
  <si>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</si>
  <si>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</si>
  <si>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</si>
  <si>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</si>
  <si>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</si>
  <si>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</si>
  <si>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</si>
  <si>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</si>
  <si>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</si>
  <si>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</si>
  <si>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</si>
  <si>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</si>
  <si>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</si>
  <si>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</si>
  <si>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</si>
  <si>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</si>
  <si>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</si>
  <si>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</si>
  <si>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</si>
  <si>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</si>
  <si>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</si>
  <si>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</si>
  <si>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</si>
  <si>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</si>
  <si>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</si>
  <si>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</si>
  <si>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</si>
  <si>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</si>
  <si>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</si>
  <si>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</si>
  <si>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</si>
  <si>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</si>
  <si>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</si>
  <si>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</si>
  <si>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</si>
  <si>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</si>
  <si>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</si>
  <si>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</si>
  <si>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</si>
  <si>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</si>
  <si>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</si>
  <si>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</si>
  <si>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</si>
  <si>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</si>
  <si>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</si>
  <si>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</si>
  <si>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</si>
  <si>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</si>
  <si>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</si>
  <si>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</si>
  <si>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</si>
  <si>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</si>
  <si>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</si>
  <si>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</si>
  <si>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</si>
  <si>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</si>
  <si>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</si>
  <si>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</si>
  <si>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</si>
  <si>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</si>
  <si>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</si>
  <si>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</si>
  <si>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</si>
  <si>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</si>
  <si>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</si>
  <si>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</si>
  <si>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</si>
  <si>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</si>
  <si>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</si>
  <si>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</si>
  <si>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</si>
  <si>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</si>
  <si>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</si>
  <si>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</si>
  <si>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</si>
  <si>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</si>
  <si>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</si>
  <si>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</si>
  <si>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</si>
  <si>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</si>
  <si>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</si>
  <si>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</si>
  <si>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</si>
  <si>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</si>
  <si>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</si>
  <si>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</si>
  <si>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</si>
  <si>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</si>
  <si>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</si>
  <si>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</si>
  <si>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</si>
  <si>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</si>
  <si>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</si>
  <si>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</si>
  <si>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</si>
  <si>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</si>
  <si>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</si>
  <si>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</si>
  <si>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</si>
  <si>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</si>
  <si>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</si>
  <si>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</si>
  <si>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</si>
  <si>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</si>
  <si>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</si>
  <si>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</si>
  <si>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</si>
  <si>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</si>
  <si>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</si>
  <si>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</si>
  <si>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</si>
  <si>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</si>
  <si>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</si>
  <si>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</si>
  <si>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</si>
  <si>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</si>
  <si>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</si>
  <si>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</si>
  <si>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</si>
  <si>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</si>
  <si>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</si>
  <si>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</si>
  <si>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</si>
  <si>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</si>
  <si>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</si>
  <si>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</si>
  <si>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</si>
  <si>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</si>
  <si>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</si>
  <si>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</si>
  <si>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</si>
  <si>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</si>
  <si>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</si>
  <si>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</si>
  <si>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</si>
  <si>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</si>
  <si>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</si>
  <si>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</si>
  <si>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</si>
  <si>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</si>
  <si>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</si>
  <si>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</si>
  <si>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</si>
  <si>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</si>
  <si>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</si>
  <si>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</si>
  <si>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</si>
  <si>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</si>
  <si>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</si>
  <si>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</si>
  <si>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</si>
  <si>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</si>
  <si>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</si>
  <si>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</si>
  <si>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</si>
  <si>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</si>
  <si>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</si>
  <si>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</si>
  <si>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</si>
  <si>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</si>
  <si>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</si>
  <si>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</si>
  <si>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</si>
  <si>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</si>
  <si>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</si>
  <si>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</si>
  <si>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</si>
  <si>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</si>
  <si>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</si>
  <si>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</si>
  <si>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</si>
  <si>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</si>
  <si>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</si>
  <si>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</si>
  <si>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</si>
  <si>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</si>
  <si>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</si>
  <si>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</si>
  <si>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</si>
  <si>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</si>
  <si>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</si>
  <si>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</si>
  <si>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</si>
  <si>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</si>
  <si>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</si>
  <si>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</si>
  <si>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</si>
  <si>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</si>
  <si>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</si>
  <si>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</si>
  <si>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</si>
  <si>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</si>
  <si>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</si>
  <si>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</si>
  <si>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</si>
  <si>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</si>
  <si>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</si>
  <si>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</si>
  <si>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</si>
  <si>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</si>
  <si>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</si>
  <si>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</si>
  <si>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</si>
  <si>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</si>
  <si>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</si>
  <si>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</si>
  <si>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</si>
  <si>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</si>
  <si>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</si>
  <si>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</si>
  <si>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</si>
  <si>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</si>
  <si>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</si>
  <si>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</si>
  <si>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</si>
  <si>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</si>
  <si>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</si>
  <si>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</si>
  <si>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</si>
  <si>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</si>
  <si>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</si>
  <si>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</si>
  <si>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</si>
  <si>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</si>
  <si>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</si>
  <si>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</si>
  <si>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</si>
  <si>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</si>
  <si>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</si>
  <si>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</si>
  <si>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</si>
  <si>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</si>
  <si>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</si>
  <si>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</si>
  <si>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</si>
  <si>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</si>
  <si>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</si>
  <si>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</si>
  <si>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</si>
  <si>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</si>
  <si>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</si>
  <si>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</si>
  <si>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</si>
  <si>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</si>
  <si>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</si>
  <si>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</si>
  <si>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</si>
  <si>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</si>
  <si>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</si>
  <si>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</si>
  <si>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</si>
  <si>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</si>
  <si>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</si>
  <si>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</si>
  <si>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</si>
  <si>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</si>
  <si>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</si>
  <si>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</si>
  <si>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</si>
  <si>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</si>
  <si>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</si>
  <si>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</si>
  <si>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</si>
  <si>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</si>
  <si>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</si>
  <si>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</si>
  <si>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</si>
  <si>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</si>
  <si>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</si>
  <si>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</si>
  <si>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</si>
  <si>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</si>
  <si>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</si>
  <si>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</si>
  <si>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</si>
  <si>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</si>
  <si>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</si>
  <si>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</si>
  <si>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</si>
  <si>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</si>
  <si>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</si>
  <si>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</si>
  <si>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</si>
  <si>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</si>
  <si>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</si>
  <si>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</si>
  <si>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</si>
  <si>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</si>
  <si>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</si>
  <si>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</si>
  <si>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</si>
  <si>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</si>
  <si>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</si>
  <si>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</si>
  <si>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</si>
  <si>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</si>
  <si>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</si>
  <si>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</si>
  <si>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</si>
  <si>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</si>
  <si>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</si>
  <si>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</si>
  <si>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</si>
  <si>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</si>
  <si>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</si>
  <si>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</si>
  <si>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</si>
  <si>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</si>
  <si>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</si>
  <si>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</si>
  <si>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</si>
  <si>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</si>
  <si>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</si>
  <si>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</si>
  <si>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</si>
  <si>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</si>
  <si>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</si>
  <si>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</si>
  <si>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</si>
  <si>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</si>
  <si>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</si>
  <si>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</si>
  <si>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</si>
  <si>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</si>
  <si>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</si>
  <si>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</si>
  <si>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</si>
  <si>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</si>
  <si>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</si>
  <si>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</si>
  <si>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</si>
  <si>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</si>
  <si>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</si>
  <si>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</si>
  <si>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</si>
  <si>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</si>
  <si>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</si>
  <si>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</si>
  <si>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</si>
  <si>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</si>
  <si>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</si>
  <si>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</si>
  <si>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</si>
  <si>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</si>
  <si>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</si>
  <si>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</si>
  <si>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</si>
  <si>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</si>
  <si>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</si>
  <si>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</si>
  <si>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</si>
  <si>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</si>
  <si>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</si>
  <si>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</si>
  <si>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</si>
  <si>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</si>
  <si>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</si>
  <si>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</si>
  <si>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</si>
  <si>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</si>
  <si>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</si>
  <si>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</si>
  <si>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</si>
  <si>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</si>
  <si>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</si>
  <si>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</si>
  <si>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</si>
  <si>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</si>
  <si>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</si>
  <si>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</si>
  <si>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</si>
  <si>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</si>
  <si>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</si>
  <si>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</si>
  <si>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</si>
  <si>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</si>
  <si>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</si>
  <si>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</si>
  <si>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</si>
  <si>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</si>
  <si>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</si>
  <si>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</si>
  <si>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</si>
  <si>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</si>
  <si>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</si>
  <si>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</si>
  <si>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</si>
  <si>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</si>
  <si>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</si>
  <si>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</si>
  <si>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</si>
  <si>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</si>
  <si>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</si>
  <si>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</si>
  <si>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</si>
  <si>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</si>
  <si>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</si>
  <si>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</si>
  <si>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</si>
  <si>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</si>
  <si>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</si>
  <si>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</si>
  <si>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</si>
  <si>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</si>
  <si>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</si>
  <si>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</si>
  <si>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</si>
  <si>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</si>
  <si>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</si>
  <si>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</si>
  <si>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</si>
  <si>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</si>
  <si>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</si>
  <si>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</si>
  <si>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</si>
  <si>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</si>
  <si>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</si>
  <si>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</si>
  <si>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</si>
  <si>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</si>
  <si>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</si>
  <si>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</si>
  <si>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</si>
  <si>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</si>
  <si>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</si>
  <si>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</si>
  <si>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</si>
  <si>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</si>
  <si>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</si>
  <si>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</si>
  <si>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</si>
  <si>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</si>
  <si>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</si>
  <si>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</si>
  <si>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</si>
  <si>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</si>
  <si>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</si>
  <si>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</si>
  <si>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</si>
  <si>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</si>
  <si>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</si>
  <si>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</si>
  <si>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</si>
  <si>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</si>
  <si>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</si>
  <si>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</si>
  <si>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</si>
  <si>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</si>
  <si>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</si>
  <si>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</si>
  <si>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</si>
  <si>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</si>
  <si>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</si>
  <si>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</si>
  <si>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</si>
  <si>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</si>
  <si>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</si>
  <si>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</si>
  <si>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</si>
  <si>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</si>
  <si>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</si>
  <si>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</si>
  <si>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</si>
  <si>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</si>
  <si>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</si>
  <si>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</si>
  <si>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</si>
  <si>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</si>
  <si>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</si>
  <si>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</si>
  <si>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</si>
  <si>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</si>
  <si>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</si>
  <si>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</si>
  <si>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</si>
  <si>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</si>
  <si>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</si>
  <si>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</si>
  <si>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</si>
  <si>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</si>
  <si>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</si>
  <si>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</si>
  <si>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</si>
  <si>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</si>
  <si>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</si>
  <si>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</si>
  <si>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</si>
  <si>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</si>
  <si>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</si>
  <si>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</si>
  <si>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</si>
  <si>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</si>
  <si>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</si>
  <si>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</si>
  <si>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</si>
  <si>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</si>
  <si>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</si>
  <si>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</si>
  <si>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</si>
  <si>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</si>
  <si>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</si>
  <si>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</si>
  <si>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</si>
  <si>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</si>
  <si>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</si>
  <si>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</si>
  <si>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</si>
  <si>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</si>
  <si>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</si>
  <si>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</si>
  <si>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</si>
  <si>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</si>
  <si>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</si>
  <si>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</si>
  <si>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</si>
  <si>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</si>
  <si>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</si>
  <si>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</si>
  <si>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</si>
  <si>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</si>
  <si>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</si>
  <si>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</si>
  <si>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</si>
  <si>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</si>
  <si>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</si>
  <si>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</si>
  <si>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</si>
  <si>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</si>
  <si>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</si>
  <si>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</si>
  <si>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</si>
  <si>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</si>
  <si>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</si>
  <si>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</si>
  <si>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</si>
  <si>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</si>
  <si>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</si>
  <si>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</si>
  <si>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</si>
  <si>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</si>
  <si>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</si>
  <si>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</si>
  <si>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</si>
  <si>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</si>
  <si>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</si>
  <si>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</si>
  <si>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</si>
  <si>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</si>
  <si>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</si>
  <si>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</si>
  <si>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</si>
  <si>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</si>
  <si>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</si>
  <si>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</si>
  <si>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</si>
  <si>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</si>
  <si>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</si>
  <si>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</si>
  <si>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</si>
  <si>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</si>
  <si>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</si>
  <si>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</si>
  <si>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</si>
  <si>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</si>
  <si>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</si>
  <si>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</si>
  <si>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</si>
  <si>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</si>
  <si>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</si>
  <si>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</si>
  <si>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</si>
  <si>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</si>
  <si>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</si>
  <si>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</si>
  <si>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</si>
  <si>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</si>
  <si>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</si>
  <si>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</si>
  <si>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</si>
  <si>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</si>
  <si>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</si>
  <si>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</si>
  <si>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</si>
  <si>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</si>
  <si>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</si>
  <si>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</si>
  <si>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</si>
  <si>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</si>
  <si>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</si>
  <si>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</si>
  <si>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</si>
  <si>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</si>
  <si>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</si>
  <si>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</si>
  <si>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</si>
  <si>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</si>
  <si>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</si>
  <si>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</si>
  <si>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</si>
  <si>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</si>
  <si>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</si>
  <si>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</si>
  <si>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</si>
  <si>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</si>
  <si>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</si>
  <si>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</si>
  <si>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</si>
  <si>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</si>
  <si>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</si>
  <si>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</si>
  <si>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</si>
  <si>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</si>
  <si>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</si>
  <si>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</si>
  <si>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</si>
  <si>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</si>
  <si>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</si>
  <si>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</si>
  <si>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</si>
  <si>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</si>
  <si>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</si>
  <si>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</si>
  <si>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</si>
  <si>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</si>
  <si>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</si>
  <si>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</si>
  <si>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</si>
  <si>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</si>
  <si>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</si>
  <si>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</si>
  <si>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</si>
  <si>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</si>
  <si>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</si>
  <si>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</si>
  <si>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</si>
  <si>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</si>
  <si>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</si>
  <si>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</si>
  <si>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</si>
  <si>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</si>
  <si>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</si>
  <si>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</si>
  <si>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</si>
  <si>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</si>
  <si>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</si>
  <si>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</si>
  <si>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</si>
  <si>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</si>
  <si>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</si>
  <si>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</si>
  <si>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</si>
  <si>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</si>
  <si>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</si>
  <si>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</si>
  <si>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</si>
  <si>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</si>
  <si>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</si>
  <si>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</si>
  <si>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</si>
  <si>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</si>
  <si>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</si>
  <si>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</si>
  <si>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</si>
  <si>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</si>
  <si>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</si>
  <si>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</si>
  <si>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</si>
  <si>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</si>
  <si>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</si>
  <si>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</si>
  <si>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</si>
  <si>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</si>
  <si>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</si>
  <si>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</si>
  <si>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</si>
  <si>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</si>
  <si>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</si>
  <si>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</si>
  <si>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</si>
  <si>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</si>
  <si>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</si>
  <si>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</si>
  <si>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</si>
  <si>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</si>
  <si>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</si>
  <si>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</si>
  <si>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</si>
  <si>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</si>
  <si>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</si>
  <si>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</si>
  <si>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</si>
  <si>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</si>
  <si>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</si>
  <si>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</si>
  <si>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</si>
  <si>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</si>
  <si>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</si>
  <si>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</si>
  <si>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</si>
  <si>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</si>
  <si>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</si>
  <si>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</si>
  <si>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</si>
  <si>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</si>
  <si>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</si>
  <si>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</si>
  <si>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</si>
  <si>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</si>
  <si>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</si>
  <si>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</si>
  <si>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</si>
  <si>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</si>
  <si>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</si>
  <si>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</si>
  <si>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</si>
  <si>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</si>
  <si>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</si>
  <si>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</si>
  <si>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</si>
  <si>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</si>
  <si>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</si>
  <si>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</si>
  <si>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</si>
  <si>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</si>
  <si>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</si>
  <si>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</si>
  <si>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</si>
  <si>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</si>
  <si>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</si>
  <si>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</si>
  <si>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</si>
  <si>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</si>
  <si>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</si>
  <si>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</si>
  <si>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</si>
  <si>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</si>
  <si>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</si>
  <si>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</si>
  <si>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</si>
  <si>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</si>
  <si>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</si>
  <si>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</si>
  <si>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</si>
  <si>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</si>
  <si>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</si>
  <si>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</si>
  <si>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</si>
  <si>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</si>
  <si>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</si>
  <si>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</si>
  <si>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</si>
  <si>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</si>
  <si>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</si>
  <si>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</si>
  <si>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</si>
  <si>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</si>
  <si>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</si>
  <si>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</si>
  <si>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</si>
  <si>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</si>
  <si>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</si>
  <si>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</si>
  <si>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</si>
  <si>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</si>
  <si>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</si>
  <si>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</si>
  <si>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</si>
  <si>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</si>
  <si>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</si>
  <si>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</si>
  <si>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</si>
  <si>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</si>
  <si>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</si>
  <si>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</si>
  <si>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</si>
  <si>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</si>
  <si>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</si>
  <si>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</si>
  <si>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</si>
  <si>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</si>
  <si>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</si>
  <si>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</si>
  <si>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</si>
  <si>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</si>
  <si>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</si>
  <si>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</si>
  <si>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</si>
  <si>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</si>
  <si>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</si>
  <si>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</si>
  <si>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</si>
  <si>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</si>
  <si>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</si>
  <si>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</si>
  <si>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</si>
  <si>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</si>
  <si>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</si>
  <si>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</si>
  <si>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</si>
  <si>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</si>
  <si>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</si>
  <si>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</si>
  <si>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</si>
  <si>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</si>
  <si>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</si>
  <si>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</si>
  <si>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</si>
  <si>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</si>
  <si>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</si>
  <si>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</si>
  <si>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</si>
  <si>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</si>
  <si>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</si>
  <si>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</si>
  <si>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</si>
  <si>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</si>
  <si>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</si>
  <si>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</si>
  <si>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</si>
  <si>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</si>
  <si>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</si>
  <si>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</si>
  <si>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</si>
  <si>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</si>
  <si>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</si>
  <si>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</si>
  <si>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</si>
  <si>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</si>
  <si>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</si>
  <si>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</si>
  <si>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</si>
  <si>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</si>
  <si>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</si>
  <si>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</si>
  <si>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</si>
  <si>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</si>
  <si>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</si>
  <si>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</si>
  <si>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</si>
  <si>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</si>
  <si>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</si>
  <si>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</si>
  <si>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</si>
  <si>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</si>
  <si>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</si>
  <si>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</si>
  <si>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</si>
  <si>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</si>
  <si>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</si>
  <si>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</si>
  <si>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</si>
  <si>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</si>
  <si>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</si>
  <si>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</si>
  <si>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</si>
  <si>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</si>
  <si>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</si>
  <si>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</si>
  <si>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</si>
  <si>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</si>
  <si>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</si>
  <si>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</si>
  <si>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</si>
  <si>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</si>
  <si>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</si>
  <si>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</si>
  <si>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</si>
  <si>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</si>
  <si>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</si>
  <si>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</si>
  <si>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</si>
  <si>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</si>
  <si>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</si>
  <si>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</si>
  <si>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</si>
  <si>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</si>
  <si>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</si>
  <si>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</si>
  <si>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</si>
  <si>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</si>
  <si>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</si>
  <si>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</si>
  <si>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</si>
  <si>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</si>
  <si>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</si>
  <si>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</si>
  <si>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</si>
  <si>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</si>
  <si>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</si>
  <si>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</si>
  <si>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</si>
  <si>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</si>
  <si>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</si>
  <si>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</si>
  <si>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</si>
  <si>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</si>
  <si>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</si>
  <si>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</si>
  <si>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</si>
  <si>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</si>
  <si>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</si>
  <si>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</si>
  <si>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</si>
  <si>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</si>
  <si>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</si>
  <si>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</si>
  <si>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</si>
  <si>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</si>
  <si>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</si>
  <si>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</si>
  <si>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</si>
  <si>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</si>
  <si>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</si>
  <si>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</si>
  <si>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</si>
  <si>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</si>
  <si>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</si>
  <si>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</si>
  <si>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</si>
  <si>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</si>
  <si>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</si>
  <si>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</si>
  <si>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</si>
  <si>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</si>
  <si>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</si>
  <si>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</si>
  <si>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</si>
  <si>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</si>
  <si>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</si>
  <si>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</si>
  <si>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</si>
  <si>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</si>
  <si>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</si>
  <si>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</si>
  <si>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</si>
  <si>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</si>
  <si>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</si>
  <si>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</si>
  <si>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</si>
  <si>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</si>
  <si>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</si>
  <si>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</si>
  <si>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</si>
  <si>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</si>
  <si>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</si>
  <si>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</si>
  <si>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</si>
  <si>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</si>
  <si>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</si>
  <si>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</si>
  <si>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</si>
  <si>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</si>
  <si>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</si>
  <si>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</si>
  <si>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</si>
  <si>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</si>
  <si>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</si>
  <si>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</si>
  <si>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</si>
  <si>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</si>
  <si>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</si>
  <si>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</si>
  <si>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</si>
  <si>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</si>
  <si>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</si>
  <si>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</si>
  <si>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</si>
  <si>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</si>
  <si>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</si>
  <si>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</si>
  <si>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</si>
  <si>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</si>
  <si>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</si>
  <si>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</si>
  <si>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</si>
  <si>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</si>
  <si>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</si>
  <si>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</si>
  <si>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</si>
  <si>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</si>
  <si>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</si>
  <si>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</si>
  <si>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</si>
  <si>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</si>
  <si>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</si>
  <si>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</si>
  <si>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</si>
  <si>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</si>
  <si>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</si>
  <si>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</si>
  <si>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</si>
  <si>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</si>
  <si>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</si>
  <si>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</si>
  <si>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</si>
  <si>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</si>
  <si>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</si>
  <si>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</si>
  <si>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</si>
  <si>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</si>
  <si>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</si>
  <si>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</si>
  <si>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</si>
  <si>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</si>
  <si>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</si>
  <si>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</si>
  <si>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</si>
  <si>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</si>
  <si>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</si>
  <si>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</si>
  <si>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</si>
  <si>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</si>
  <si>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</si>
  <si>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</si>
  <si>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</si>
  <si>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</si>
  <si>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</si>
  <si>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</si>
  <si>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</si>
  <si>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</si>
  <si>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</si>
  <si>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</si>
  <si>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</si>
  <si>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</si>
  <si>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</si>
  <si>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</si>
  <si>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</si>
  <si>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</si>
  <si>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</si>
  <si>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</si>
  <si>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</si>
  <si>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</si>
  <si>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</si>
  <si>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</si>
  <si>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</si>
  <si>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</si>
  <si>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</si>
  <si>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</si>
  <si>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</si>
  <si>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</si>
  <si>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</si>
  <si>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</si>
  <si>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</si>
  <si>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</si>
  <si>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</si>
  <si>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</si>
  <si>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</si>
  <si>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</si>
  <si>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</si>
  <si>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</si>
  <si>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</si>
  <si>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</si>
  <si>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</si>
  <si>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</si>
  <si>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</si>
  <si>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</si>
  <si>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</si>
  <si>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</si>
  <si>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</si>
  <si>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</si>
  <si>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</si>
  <si>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</si>
  <si>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</si>
  <si>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</si>
  <si>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</si>
  <si>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</si>
  <si>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</si>
  <si>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</si>
  <si>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</si>
  <si>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</si>
  <si>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</si>
  <si>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</si>
  <si>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</si>
  <si>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</si>
  <si>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</si>
  <si>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</si>
  <si>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</si>
  <si>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</si>
  <si>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</si>
  <si>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</si>
  <si>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</si>
  <si>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</si>
  <si>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</si>
  <si>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</si>
  <si>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</si>
  <si>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</si>
  <si>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</si>
  <si>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</si>
  <si>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</si>
  <si>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</si>
  <si>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</si>
  <si>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</si>
  <si>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</si>
  <si>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</si>
  <si>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</si>
  <si>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</si>
  <si>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</si>
  <si>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</si>
  <si>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</si>
  <si>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</si>
  <si>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</si>
  <si>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</si>
  <si>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</si>
  <si>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</si>
  <si>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</si>
  <si>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</si>
  <si>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</si>
  <si>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</si>
  <si>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</si>
  <si>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</si>
  <si>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</si>
  <si>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</si>
  <si>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</si>
  <si>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</si>
  <si>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</si>
  <si>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</si>
  <si>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</si>
  <si>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</si>
  <si>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</si>
  <si>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</si>
  <si>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</si>
  <si>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</si>
  <si>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</si>
  <si>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</si>
  <si>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</si>
  <si>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</si>
  <si>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</si>
  <si>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</si>
  <si>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</si>
  <si>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</si>
  <si>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</si>
  <si>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</si>
  <si>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</si>
  <si>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</si>
  <si>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</si>
  <si>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</si>
  <si>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</si>
  <si>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</si>
  <si>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</si>
  <si>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</si>
  <si>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</si>
  <si>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</si>
  <si>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</si>
  <si>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</si>
  <si>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</si>
  <si>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</si>
  <si>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</si>
  <si>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</si>
  <si>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</si>
  <si>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</si>
  <si>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</si>
  <si>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</si>
  <si>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</si>
  <si>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</si>
  <si>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</si>
  <si>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</si>
  <si>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</si>
  <si>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</si>
  <si>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</si>
  <si>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</si>
  <si>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</si>
  <si>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</si>
  <si>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</si>
  <si>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</si>
  <si>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</si>
  <si>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</si>
  <si>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</si>
  <si>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</si>
  <si>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</si>
  <si>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</si>
  <si>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</si>
  <si>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</si>
  <si>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</si>
  <si>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</si>
  <si>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</si>
  <si>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</si>
  <si>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</si>
  <si>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</si>
  <si>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</si>
  <si>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</si>
  <si>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</si>
  <si>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</si>
  <si>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</si>
  <si>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</si>
  <si>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</si>
  <si>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</si>
  <si>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</si>
  <si>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</si>
  <si>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</si>
  <si>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</si>
  <si>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</si>
  <si>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</si>
  <si>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</si>
  <si>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</si>
  <si>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</si>
  <si>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</si>
  <si>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</si>
  <si>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</si>
  <si>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</si>
  <si>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</si>
  <si>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</si>
  <si>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</si>
  <si>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</si>
  <si>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</si>
  <si>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</si>
  <si>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</si>
  <si>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</si>
  <si>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</si>
  <si>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</si>
  <si>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</si>
  <si>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</si>
  <si>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</si>
  <si>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</si>
  <si>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</si>
  <si>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</si>
  <si>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</si>
  <si>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</si>
  <si>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</si>
  <si>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</si>
  <si>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</si>
  <si>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</si>
  <si>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</si>
  <si>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</si>
  <si>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</si>
  <si>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</si>
  <si>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</si>
  <si>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</si>
  <si>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</si>
  <si>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</si>
  <si>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</si>
  <si>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</si>
  <si>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</si>
  <si>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</si>
  <si>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</si>
  <si>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</si>
  <si>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</si>
  <si>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</si>
  <si>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</si>
  <si>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</si>
  <si>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</si>
  <si>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</si>
  <si>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</si>
  <si>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</si>
  <si>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</si>
  <si>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</si>
  <si>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</si>
  <si>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</si>
  <si>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</si>
  <si>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</si>
  <si>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</si>
  <si>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</si>
  <si>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</si>
  <si>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</si>
  <si>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</si>
  <si>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</si>
  <si>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</si>
  <si>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</si>
  <si>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</si>
  <si>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</si>
  <si>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</si>
  <si>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</si>
  <si>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</si>
  <si>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</si>
  <si>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</si>
  <si>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</si>
  <si>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</si>
  <si>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</si>
  <si>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</si>
  <si>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</si>
  <si>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</si>
  <si>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</si>
  <si>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</si>
  <si>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</si>
  <si>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</si>
  <si>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</si>
  <si>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</si>
  <si>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</si>
  <si>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</si>
  <si>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</si>
  <si>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</si>
  <si>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</si>
  <si>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</si>
  <si>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</si>
  <si>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</si>
  <si>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</si>
  <si>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</si>
  <si>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</si>
  <si>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</si>
  <si>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</si>
  <si>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</si>
  <si>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</si>
  <si>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</si>
  <si>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</si>
  <si>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</si>
  <si>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</si>
  <si>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</si>
  <si>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</si>
  <si>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</si>
  <si>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</si>
  <si>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</si>
  <si>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</si>
  <si>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</si>
  <si>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</si>
  <si>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</si>
  <si>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</si>
  <si>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</si>
  <si>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</si>
  <si>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</si>
  <si>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</si>
  <si>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</si>
  <si>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</si>
  <si>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</si>
  <si>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</si>
  <si>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</si>
  <si>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</si>
  <si>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</si>
  <si>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</si>
  <si>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</si>
  <si>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</si>
  <si>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</si>
  <si>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</si>
  <si>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</si>
  <si>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</si>
  <si>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</si>
  <si>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</si>
  <si>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</si>
  <si>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</si>
  <si>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</si>
  <si>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</si>
  <si>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</si>
  <si>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</si>
  <si>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</si>
  <si>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</si>
  <si>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</si>
  <si>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</si>
  <si>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</si>
  <si>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</si>
  <si>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</si>
  <si>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</si>
  <si>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</si>
  <si>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</si>
  <si>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</si>
  <si>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</si>
  <si>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</si>
  <si>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</si>
  <si>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</si>
  <si>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</si>
  <si>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</si>
  <si>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</si>
  <si>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</si>
  <si>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</si>
  <si>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</si>
  <si>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</si>
  <si>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</si>
  <si>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</si>
  <si>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</si>
  <si>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</si>
  <si>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</si>
  <si>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</si>
  <si>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</si>
  <si>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</si>
  <si>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</si>
  <si>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</si>
  <si>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</si>
  <si>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</si>
  <si>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</si>
  <si>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</si>
  <si>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</si>
  <si>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</si>
  <si>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</si>
  <si>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</si>
  <si>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</si>
  <si>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</si>
  <si>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</si>
  <si>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</si>
  <si>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</si>
  <si>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</si>
  <si>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</si>
  <si>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</si>
  <si>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</si>
  <si>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</si>
  <si>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</si>
  <si>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</si>
  <si>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</si>
  <si>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</si>
  <si>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</si>
  <si>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</si>
  <si>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</si>
  <si>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</si>
  <si>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</si>
  <si>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</si>
  <si>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</si>
  <si>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</si>
  <si>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</si>
  <si>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</si>
  <si>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</si>
  <si>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</si>
  <si>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</si>
  <si>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</si>
  <si>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</si>
  <si>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</si>
  <si>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</si>
  <si>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</si>
  <si>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</si>
  <si>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</si>
  <si>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</si>
  <si>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</si>
  <si>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</si>
  <si>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</si>
  <si>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</si>
  <si>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</si>
  <si>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</si>
  <si>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</si>
  <si>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</si>
  <si>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</si>
  <si>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</si>
  <si>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</si>
  <si>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</si>
  <si>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</si>
  <si>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</si>
  <si>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</si>
  <si>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</si>
  <si>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</si>
  <si>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</si>
  <si>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</si>
  <si>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</si>
  <si>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</si>
  <si>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</si>
  <si>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</si>
  <si>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</si>
  <si>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</si>
  <si>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</si>
  <si>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</si>
  <si>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</si>
  <si>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</si>
  <si>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</si>
  <si>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</si>
  <si>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</si>
  <si>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</si>
  <si>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</si>
  <si>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</si>
  <si>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</si>
  <si>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</si>
  <si>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</si>
  <si>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</si>
  <si>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</si>
  <si>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</si>
  <si>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</si>
  <si>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</si>
  <si>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</si>
  <si>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</si>
  <si>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</si>
  <si>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</si>
  <si>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</si>
  <si>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</si>
  <si>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</si>
  <si>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</si>
  <si>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</si>
  <si>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</si>
  <si>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</si>
  <si>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</si>
  <si>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</si>
  <si>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</si>
  <si>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</si>
  <si>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</si>
  <si>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</si>
  <si>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</si>
  <si>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</si>
  <si>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</si>
  <si>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</si>
  <si>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</si>
  <si>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</si>
  <si>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</si>
  <si>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</si>
  <si>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</si>
  <si>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</si>
  <si>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</si>
  <si>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</si>
  <si>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</si>
  <si>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</si>
  <si>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</si>
  <si>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</si>
  <si>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</si>
  <si>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</si>
  <si>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</si>
  <si>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</si>
  <si>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</si>
  <si>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</si>
  <si>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</si>
  <si>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</si>
  <si>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</si>
  <si>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</si>
  <si>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</si>
  <si>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</si>
  <si>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</si>
  <si>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</si>
  <si>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</si>
  <si>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</si>
  <si>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</si>
  <si>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</si>
  <si>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</si>
  <si>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</si>
  <si>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</si>
  <si>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</si>
  <si>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</si>
  <si>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</si>
  <si>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</si>
  <si>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</si>
  <si>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</si>
  <si>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</si>
  <si>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</si>
  <si>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</si>
  <si>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</si>
  <si>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</si>
  <si>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</si>
  <si>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</si>
  <si>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</si>
  <si>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</si>
  <si>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</si>
  <si>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</si>
  <si>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</si>
  <si>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</si>
  <si>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</si>
  <si>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</si>
  <si>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</si>
  <si>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</si>
  <si>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</si>
  <si>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</si>
  <si>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</si>
  <si>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</si>
  <si>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</si>
  <si>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</si>
  <si>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</si>
  <si>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</si>
  <si>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</si>
  <si>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</si>
  <si>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</si>
  <si>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</si>
  <si>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</si>
  <si>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</si>
  <si>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</si>
  <si>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</si>
  <si>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</si>
  <si>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</si>
  <si>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</si>
  <si>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</si>
  <si>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</si>
  <si>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</si>
  <si>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</si>
  <si>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</si>
  <si>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</si>
  <si>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</si>
  <si>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</si>
  <si>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</si>
  <si>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</si>
  <si>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</si>
  <si>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</si>
  <si>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</si>
  <si>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</si>
  <si>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</si>
  <si>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</si>
  <si>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</si>
  <si>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</si>
  <si>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</si>
  <si>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</si>
  <si>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</si>
  <si>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</si>
  <si>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</si>
  <si>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</si>
  <si>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</si>
  <si>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</si>
  <si>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</si>
  <si>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</si>
  <si>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</si>
  <si>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</si>
  <si>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</si>
  <si>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</si>
  <si>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</si>
  <si>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</si>
  <si>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</si>
  <si>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</si>
  <si>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</si>
  <si>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</si>
  <si>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</si>
  <si>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</si>
  <si>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</si>
  <si>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</si>
  <si>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</si>
  <si>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</si>
  <si>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</si>
  <si>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</si>
  <si>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</si>
  <si>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</si>
  <si>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</si>
  <si>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</si>
  <si>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</si>
  <si>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</si>
  <si>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</si>
  <si>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</si>
  <si>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</si>
  <si>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</si>
  <si>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</si>
  <si>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</si>
  <si>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</si>
  <si>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</si>
  <si>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</si>
  <si>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</si>
  <si>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</si>
  <si>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</si>
  <si>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</si>
  <si>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</si>
  <si>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</si>
  <si>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</si>
  <si>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</si>
  <si>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</si>
  <si>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</si>
  <si>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</si>
  <si>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</si>
  <si>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</si>
  <si>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</si>
  <si>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</si>
  <si>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</si>
  <si>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</si>
  <si>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</si>
  <si>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</si>
  <si>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</si>
  <si>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</si>
  <si>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</si>
  <si>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</si>
  <si>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</si>
  <si>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</si>
  <si>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</si>
  <si>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</si>
  <si>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</si>
  <si>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</si>
  <si>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</si>
  <si>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</si>
  <si>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</si>
  <si>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</si>
  <si>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</si>
  <si>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</si>
  <si>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</si>
  <si>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</si>
  <si>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</si>
  <si>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</si>
  <si>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</si>
  <si>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</si>
  <si>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</si>
  <si>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</si>
  <si>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</si>
  <si>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</si>
  <si>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</si>
  <si>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</si>
  <si>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</si>
  <si>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</si>
  <si>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</si>
  <si>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</si>
  <si>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</si>
  <si>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</si>
  <si>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</si>
  <si>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</si>
  <si>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</si>
  <si>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</si>
  <si>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</si>
  <si>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</si>
  <si>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</si>
  <si>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</si>
  <si>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</si>
  <si>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</si>
  <si>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</si>
  <si>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</si>
  <si>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</si>
  <si>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</si>
  <si>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</si>
  <si>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</si>
  <si>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</si>
  <si>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</si>
  <si>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</si>
  <si>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</si>
  <si>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</si>
  <si>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</si>
  <si>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</si>
  <si>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</si>
  <si>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</si>
  <si>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</si>
  <si>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</si>
  <si>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</si>
  <si>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</si>
  <si>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</si>
  <si>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</si>
  <si>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</si>
  <si>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</si>
  <si>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</si>
  <si>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</si>
  <si>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</si>
  <si>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</si>
  <si>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</si>
  <si>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</si>
  <si>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</si>
  <si>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</si>
  <si>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</si>
  <si>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</si>
  <si>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</si>
  <si>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</si>
  <si>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</si>
  <si>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</si>
  <si>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</si>
  <si>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</si>
  <si>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</si>
  <si>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</si>
  <si>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</si>
  <si>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</si>
  <si>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</si>
  <si>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</si>
  <si>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</si>
  <si>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</si>
  <si>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</si>
  <si>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</si>
  <si>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</si>
  <si>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</si>
  <si>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</si>
  <si>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</si>
  <si>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</si>
  <si>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</si>
  <si>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</si>
  <si>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</si>
  <si>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</si>
  <si>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</si>
  <si>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</si>
  <si>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</si>
  <si>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</si>
  <si>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</si>
  <si>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</si>
  <si>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</si>
  <si>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</si>
  <si>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</si>
  <si>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</si>
  <si>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</si>
  <si>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</si>
  <si>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</si>
  <si>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</si>
  <si>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</si>
  <si>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</si>
  <si>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</si>
  <si>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</si>
  <si>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</si>
  <si>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</si>
  <si>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</si>
  <si>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</si>
  <si>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</si>
  <si>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</si>
  <si>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</si>
  <si>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</si>
  <si>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</si>
  <si>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</si>
  <si>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</si>
  <si>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</si>
  <si>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</si>
  <si>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</si>
  <si>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</si>
  <si>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</si>
  <si>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</si>
  <si>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</si>
  <si>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</si>
  <si>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</si>
  <si>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</si>
  <si>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</si>
  <si>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</si>
  <si>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</si>
  <si>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</si>
  <si>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</si>
  <si>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</si>
  <si>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</si>
  <si>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</si>
  <si>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</si>
  <si>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</si>
  <si>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</si>
  <si>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</si>
  <si>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</si>
  <si>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</si>
  <si>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</si>
  <si>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</si>
  <si>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</si>
  <si>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</si>
  <si>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</si>
  <si>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</si>
  <si>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</si>
  <si>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</si>
  <si>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</si>
  <si>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</si>
  <si>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</si>
  <si>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</si>
  <si>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</si>
  <si>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</si>
  <si>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</si>
  <si>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</si>
  <si>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</si>
  <si>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</si>
  <si>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</si>
  <si>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</si>
  <si>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</si>
  <si>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</si>
  <si>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</si>
  <si>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</si>
  <si>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</si>
  <si>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</si>
  <si>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</si>
  <si>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</si>
  <si>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</si>
  <si>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</si>
  <si>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</si>
  <si>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</si>
  <si>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</si>
  <si>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</si>
  <si>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</si>
  <si>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</si>
  <si>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</si>
  <si>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</si>
  <si>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</si>
  <si>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</si>
  <si>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</si>
  <si>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</si>
  <si>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</si>
  <si>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</si>
  <si>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</si>
  <si>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</si>
  <si>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</si>
  <si>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</si>
  <si>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</si>
  <si>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</si>
  <si>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</si>
  <si>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</si>
  <si>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</si>
  <si>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</si>
  <si>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</si>
  <si>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</si>
  <si>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</si>
  <si>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</si>
  <si>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</si>
  <si>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</si>
  <si>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</si>
  <si>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</si>
  <si>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</si>
  <si>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</si>
  <si>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</si>
  <si>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</si>
  <si>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</si>
  <si>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</si>
  <si>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</si>
  <si>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</si>
  <si>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</si>
  <si>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</si>
  <si>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</si>
  <si>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</si>
  <si>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</si>
  <si>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</si>
  <si>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</si>
  <si>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</si>
  <si>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</si>
  <si>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</si>
  <si>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</si>
  <si>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</si>
  <si>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</si>
  <si>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</si>
  <si>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</si>
  <si>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</si>
  <si>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</si>
  <si>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</si>
  <si>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</si>
  <si>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</si>
  <si>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</si>
  <si>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</si>
  <si>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</si>
  <si>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</si>
  <si>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</si>
  <si>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</si>
  <si>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</si>
  <si>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</si>
  <si>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</si>
  <si>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</si>
  <si>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</si>
  <si>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</si>
  <si>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</si>
  <si>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</si>
  <si>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</si>
  <si>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</si>
  <si>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</si>
  <si>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</si>
  <si>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</si>
  <si>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</si>
  <si>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</si>
  <si>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</si>
  <si>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</si>
  <si>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</si>
  <si>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</si>
  <si>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</si>
  <si>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</si>
  <si>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</si>
  <si>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</si>
  <si>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</si>
  <si>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</si>
  <si>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</si>
  <si>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</si>
  <si>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</si>
  <si>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</si>
  <si>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</si>
  <si>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</si>
  <si>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</si>
  <si>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</si>
  <si>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</si>
  <si>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</si>
  <si>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</si>
  <si>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</si>
  <si>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</si>
  <si>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</si>
  <si>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</si>
  <si>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</si>
  <si>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</si>
  <si>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</si>
  <si>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</si>
  <si>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</si>
  <si>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</si>
  <si>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</si>
  <si>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</si>
  <si>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</si>
  <si>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</si>
  <si>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</si>
  <si>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</si>
  <si>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</si>
  <si>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</si>
  <si>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</si>
  <si>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</si>
  <si>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</si>
  <si>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</si>
  <si>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</si>
  <si>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</si>
  <si>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</si>
  <si>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</si>
  <si>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</si>
  <si>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</si>
  <si>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</si>
  <si>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</si>
  <si>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</si>
  <si>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</si>
  <si>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</si>
  <si>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</si>
  <si>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</si>
  <si>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</si>
  <si>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</si>
  <si>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</si>
  <si>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</si>
  <si>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</si>
  <si>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</si>
  <si>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</si>
  <si>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</si>
  <si>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</si>
  <si>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</si>
  <si>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</si>
  <si>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</si>
  <si>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</si>
  <si>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</si>
  <si>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</si>
  <si>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</si>
  <si>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</si>
  <si>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</si>
  <si>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</si>
  <si>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</si>
  <si>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</si>
  <si>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</si>
  <si>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</si>
  <si>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</si>
  <si>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</si>
  <si>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</si>
  <si>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</si>
  <si>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</si>
  <si>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</si>
  <si>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</si>
  <si>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</si>
  <si>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</si>
  <si>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</si>
  <si>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</si>
  <si>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</si>
  <si>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</si>
  <si>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</si>
  <si>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</si>
  <si>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</si>
  <si>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</si>
  <si>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</si>
  <si>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</si>
  <si>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</si>
  <si>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</si>
  <si>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</si>
  <si>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</si>
  <si>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</si>
  <si>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</si>
  <si>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</si>
  <si>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</si>
  <si>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</si>
  <si>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</si>
  <si>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</si>
  <si>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</si>
  <si>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</si>
  <si>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</si>
  <si>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</si>
  <si>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</si>
  <si>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</si>
  <si>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</si>
  <si>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</si>
  <si>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</si>
  <si>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</si>
  <si>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</si>
  <si>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</si>
  <si>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</si>
  <si>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</si>
  <si>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</si>
  <si>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</si>
  <si>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</si>
  <si>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</si>
  <si>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</si>
  <si>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</si>
  <si>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</si>
  <si>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</si>
  <si>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</si>
  <si>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</si>
  <si>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</si>
  <si>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</si>
  <si>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</si>
  <si>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</si>
  <si>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</si>
  <si>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</si>
  <si>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</si>
  <si>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</si>
  <si>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</si>
  <si>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</si>
  <si>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</si>
  <si>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</si>
  <si>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</si>
  <si>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</si>
  <si>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</si>
  <si>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</si>
  <si>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</si>
  <si>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</si>
  <si>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</si>
  <si>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</si>
  <si>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</si>
  <si>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</si>
  <si>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</si>
  <si>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</si>
  <si>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</si>
  <si>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</si>
  <si>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</si>
  <si>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</si>
  <si>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</si>
  <si>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</si>
  <si>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</si>
  <si>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</si>
  <si>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</si>
  <si>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</si>
  <si>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</si>
  <si>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</si>
  <si>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</si>
  <si>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</si>
  <si>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</si>
  <si>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</si>
  <si>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</si>
  <si>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</si>
  <si>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</si>
  <si>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</si>
  <si>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</si>
  <si>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</si>
  <si>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</si>
  <si>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</si>
  <si>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</si>
  <si>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</si>
  <si>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</si>
  <si>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</si>
  <si>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</si>
  <si>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</si>
  <si>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</si>
  <si>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</si>
  <si>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</si>
  <si>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</si>
  <si>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</si>
  <si>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</si>
  <si>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</si>
  <si>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</si>
  <si>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</si>
  <si>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</si>
  <si>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</si>
  <si>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</si>
  <si>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</si>
  <si>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</si>
  <si>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</si>
  <si>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</si>
  <si>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</si>
  <si>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</si>
  <si>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</si>
  <si>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</si>
  <si>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</si>
  <si>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</si>
  <si>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</si>
  <si>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</si>
  <si>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</si>
  <si>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</si>
  <si>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</si>
  <si>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</si>
  <si>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</si>
  <si>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</si>
  <si>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</si>
  <si>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</si>
  <si>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</si>
  <si>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</si>
  <si>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</si>
  <si>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</si>
  <si>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</si>
  <si>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</si>
  <si>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</si>
  <si>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</si>
  <si>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</si>
  <si>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</si>
  <si>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</si>
  <si>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</si>
  <si>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</si>
  <si>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</si>
  <si>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</si>
  <si>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</si>
  <si>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</si>
  <si>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</si>
  <si>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</si>
  <si>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</si>
  <si>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</si>
  <si>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</si>
  <si>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</si>
  <si>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</si>
  <si>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</si>
  <si>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</si>
  <si>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</si>
  <si>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</si>
  <si>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</si>
  <si>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</si>
  <si>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</si>
  <si>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</si>
  <si>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</si>
  <si>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</si>
  <si>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</si>
  <si>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</si>
  <si>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</si>
  <si>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</si>
  <si>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</si>
  <si>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</si>
  <si>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</si>
  <si>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</si>
  <si>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</si>
  <si>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</si>
  <si>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</si>
  <si>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</si>
  <si>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</si>
  <si>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</si>
  <si>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</si>
  <si>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</si>
  <si>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</si>
  <si>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</si>
  <si>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</si>
  <si>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</si>
  <si>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</si>
  <si>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</si>
  <si>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</si>
  <si>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</si>
  <si>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</si>
  <si>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</si>
  <si>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</si>
  <si>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</si>
  <si>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</si>
  <si>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</si>
  <si>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</si>
  <si>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</si>
  <si>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</si>
  <si>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</si>
  <si>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</si>
  <si>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</si>
  <si>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</si>
  <si>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</si>
  <si>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</si>
  <si>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</si>
  <si>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</si>
  <si>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</si>
  <si>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</si>
  <si>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</si>
  <si>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</si>
  <si>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</si>
  <si>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</si>
  <si>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</si>
  <si>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</si>
  <si>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</si>
  <si>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</si>
  <si>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</si>
  <si>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</si>
  <si>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</si>
  <si>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</si>
  <si>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</si>
  <si>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</si>
  <si>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</si>
  <si>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</si>
  <si>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</si>
  <si>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</si>
  <si>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</si>
  <si>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</si>
  <si>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</si>
  <si>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</si>
  <si>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</si>
  <si>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</si>
  <si>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</si>
  <si>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</si>
  <si>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</si>
  <si>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</si>
  <si>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</si>
  <si>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</si>
  <si>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</si>
  <si>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</si>
  <si>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</si>
  <si>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</si>
  <si>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</si>
  <si>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</si>
  <si>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</si>
  <si>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</si>
  <si>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</si>
  <si>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</si>
  <si>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</si>
  <si>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</si>
  <si>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</si>
  <si>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</si>
  <si>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</si>
  <si>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</si>
  <si>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</si>
  <si>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</si>
  <si>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</si>
  <si>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</si>
  <si>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</si>
  <si>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</si>
  <si>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</si>
  <si>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</si>
  <si>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</si>
  <si>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</si>
  <si>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</si>
  <si>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</si>
  <si>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</si>
  <si>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</si>
  <si>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</si>
  <si>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</si>
  <si>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</si>
  <si>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</si>
  <si>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</si>
  <si>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</si>
  <si>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</si>
  <si>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</si>
  <si>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</si>
  <si>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</si>
  <si>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</si>
  <si>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</si>
  <si>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</si>
  <si>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</si>
  <si>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</si>
  <si>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</si>
  <si>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</si>
  <si>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</si>
  <si>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</si>
  <si>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</si>
  <si>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</si>
  <si>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</si>
  <si>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</si>
  <si>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</si>
  <si>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</si>
  <si>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</si>
  <si>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</si>
  <si>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</si>
  <si>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</si>
  <si>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</si>
  <si>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</si>
  <si>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</si>
  <si>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</si>
  <si>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</si>
  <si>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</si>
  <si>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</si>
  <si>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</si>
  <si>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</si>
  <si>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</si>
  <si>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</si>
  <si>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</si>
  <si>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</si>
  <si>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</si>
  <si>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</si>
  <si>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</si>
  <si>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</si>
  <si>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</si>
  <si>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</si>
  <si>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</si>
  <si>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</si>
  <si>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</si>
  <si>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</si>
  <si>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</si>
  <si>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</si>
  <si>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</si>
  <si>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</si>
  <si>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</si>
  <si>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</si>
  <si>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</si>
  <si>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</si>
  <si>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</si>
  <si>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</si>
  <si>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</si>
  <si>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</si>
  <si>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</si>
  <si>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</si>
  <si>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</si>
  <si>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</si>
  <si>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</si>
  <si>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</si>
  <si>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</si>
  <si>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</si>
  <si>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</si>
  <si>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</si>
  <si>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</si>
  <si>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</si>
  <si>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</si>
  <si>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</si>
  <si>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</si>
  <si>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</si>
  <si>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</si>
  <si>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</si>
  <si>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</si>
  <si>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</si>
  <si>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</si>
  <si>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</si>
  <si>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</si>
  <si>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</si>
  <si>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</si>
  <si>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</si>
  <si>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</si>
  <si>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</si>
  <si>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</si>
  <si>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</si>
  <si>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</si>
  <si>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</si>
  <si>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</si>
  <si>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</si>
  <si>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</si>
  <si>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</si>
  <si>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</si>
  <si>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</si>
  <si>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</si>
  <si>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</si>
  <si>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</si>
  <si>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</si>
  <si>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</si>
  <si>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</si>
  <si>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</si>
  <si>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</si>
  <si>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</si>
  <si>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</si>
  <si>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</si>
  <si>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</si>
  <si>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</si>
  <si>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</si>
  <si>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</si>
  <si>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</si>
  <si>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</si>
  <si>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</si>
  <si>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</si>
  <si>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</si>
  <si>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</si>
  <si>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</si>
  <si>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</si>
  <si>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</si>
  <si>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</si>
  <si>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</si>
  <si>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</si>
  <si>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</si>
  <si>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</si>
  <si>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</si>
  <si>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</si>
  <si>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</si>
  <si>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</si>
  <si>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</si>
  <si>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</si>
  <si>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</si>
  <si>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</si>
  <si>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</si>
  <si>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</si>
  <si>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</si>
  <si>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</si>
  <si>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</si>
  <si>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</si>
  <si>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</si>
  <si>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</si>
  <si>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</si>
  <si>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</si>
  <si>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</si>
  <si>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</si>
  <si>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</si>
  <si>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</si>
  <si>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</si>
  <si>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</si>
  <si>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</si>
  <si>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</si>
  <si>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</si>
  <si>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</si>
  <si>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</si>
  <si>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</si>
  <si>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</si>
  <si>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</si>
  <si>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</si>
  <si>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</si>
  <si>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</si>
  <si>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</si>
  <si>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</si>
  <si>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</si>
  <si>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</si>
  <si>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</si>
  <si>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</si>
  <si>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</si>
  <si>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</si>
  <si>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</si>
  <si>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</si>
  <si>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</si>
  <si>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</si>
  <si>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</si>
  <si>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</si>
  <si>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</si>
  <si>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</si>
  <si>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</si>
  <si>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</si>
  <si>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</si>
  <si>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</si>
  <si>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</si>
  <si>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</si>
  <si>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</si>
  <si>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</si>
  <si>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</si>
  <si>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</si>
  <si>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</si>
  <si>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</si>
  <si>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</si>
  <si>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</si>
  <si>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</si>
  <si>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</si>
  <si>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</si>
  <si>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</si>
  <si>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</si>
  <si>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</si>
  <si>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</si>
  <si>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</si>
  <si>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</si>
  <si>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</si>
  <si>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</si>
  <si>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</si>
  <si>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</si>
  <si>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</si>
  <si>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</si>
  <si>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</si>
  <si>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</si>
  <si>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</si>
  <si>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</si>
  <si>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</si>
  <si>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</si>
  <si>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</si>
  <si>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</si>
  <si>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</si>
  <si>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</si>
  <si>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</si>
  <si>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</si>
  <si>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</si>
  <si>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</si>
  <si>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</si>
  <si>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</si>
  <si>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</si>
  <si>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</si>
  <si>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</si>
  <si>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</si>
  <si>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</si>
  <si>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</si>
  <si>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</si>
  <si>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</si>
  <si>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</si>
  <si>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</si>
  <si>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</si>
  <si>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</si>
  <si>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</si>
  <si>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</si>
  <si>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</si>
  <si>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</si>
  <si>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</si>
  <si>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</si>
  <si>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</si>
  <si>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</si>
  <si>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</si>
  <si>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</si>
  <si>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</si>
  <si>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</si>
  <si>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</si>
  <si>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</si>
  <si>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</si>
  <si>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</si>
  <si>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</si>
  <si>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</si>
  <si>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</si>
  <si>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</si>
  <si>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</si>
  <si>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</si>
  <si>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</si>
  <si>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</si>
  <si>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</si>
  <si>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</si>
  <si>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</si>
  <si>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</si>
  <si>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</si>
  <si>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</si>
  <si>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</si>
  <si>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</si>
  <si>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</si>
  <si>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</si>
  <si>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</si>
  <si>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</si>
  <si>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</si>
  <si>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</si>
  <si>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</si>
  <si>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</si>
  <si>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</si>
  <si>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</si>
  <si>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</si>
  <si>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</si>
  <si>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</si>
  <si>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</si>
  <si>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</si>
  <si>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</si>
  <si>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</si>
  <si>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</si>
  <si>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</si>
  <si>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</si>
  <si>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</si>
  <si>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</si>
  <si>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</si>
  <si>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</si>
  <si>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</si>
  <si>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</si>
  <si>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</si>
  <si>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</si>
  <si>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</si>
  <si>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</si>
  <si>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</si>
  <si>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</si>
  <si>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</si>
  <si>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</si>
  <si>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</si>
  <si>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</si>
  <si>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</si>
  <si>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</si>
  <si>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</si>
  <si>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</si>
  <si>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</si>
  <si>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</si>
  <si>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</si>
  <si>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</si>
  <si>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</si>
  <si>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</si>
  <si>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</si>
  <si>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</si>
  <si>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</si>
  <si>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</si>
  <si>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</si>
  <si>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</si>
  <si>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</si>
  <si>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</si>
  <si>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</si>
  <si>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</si>
  <si>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</si>
  <si>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</si>
  <si>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</si>
  <si>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</si>
  <si>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</si>
  <si>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</si>
  <si>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</si>
  <si>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</si>
  <si>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</si>
  <si>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</si>
  <si>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</si>
  <si>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</si>
  <si>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</si>
  <si>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</si>
  <si>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</si>
  <si>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</si>
  <si>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</si>
  <si>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</si>
  <si>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</si>
  <si>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</si>
  <si>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</si>
  <si>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</si>
  <si>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</si>
  <si>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</si>
  <si>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</si>
  <si>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</si>
  <si>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</si>
  <si>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</si>
  <si>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</si>
  <si>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</si>
  <si>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</si>
  <si>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</si>
  <si>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</si>
  <si>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</si>
  <si>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</si>
  <si>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</si>
  <si>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</si>
  <si>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</si>
  <si>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</si>
  <si>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</si>
  <si>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</si>
  <si>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</si>
  <si>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</si>
  <si>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</si>
  <si>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</si>
  <si>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</si>
  <si>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</si>
  <si>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</si>
  <si>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</si>
  <si>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</si>
  <si>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</si>
  <si>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</si>
  <si>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</si>
  <si>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</si>
  <si>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</si>
  <si>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</si>
  <si>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</si>
  <si>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</si>
  <si>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</si>
  <si>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</si>
  <si>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</si>
  <si>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</si>
  <si>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</si>
  <si>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</si>
  <si>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</si>
  <si>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</si>
  <si>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</si>
  <si>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</si>
  <si>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</si>
  <si>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</si>
  <si>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</si>
  <si>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</si>
  <si>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</si>
  <si>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</si>
  <si>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</si>
  <si>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</si>
  <si>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</si>
  <si>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</si>
  <si>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</si>
  <si>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</si>
  <si>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</si>
  <si>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</si>
  <si>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</si>
  <si>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</si>
  <si>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</si>
  <si>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</si>
  <si>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</si>
  <si>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</si>
  <si>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</si>
  <si>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</si>
  <si>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</si>
  <si>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</si>
  <si>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</si>
  <si>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</si>
  <si>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</si>
  <si>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</si>
  <si>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</si>
  <si>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</si>
  <si>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</si>
  <si>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</si>
  <si>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</si>
  <si>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</si>
  <si>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</si>
  <si>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</si>
  <si>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</si>
  <si>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</si>
  <si>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</si>
  <si>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</si>
  <si>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</si>
  <si>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</si>
  <si>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</si>
  <si>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</si>
  <si>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</si>
  <si>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</si>
  <si>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</si>
  <si>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</si>
  <si>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</si>
  <si>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</si>
  <si>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</si>
  <si>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</si>
  <si>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</si>
  <si>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</si>
  <si>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</si>
  <si>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</si>
  <si>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</si>
  <si>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</si>
  <si>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</si>
  <si>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</si>
  <si>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</si>
  <si>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</si>
  <si>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</si>
  <si>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</si>
  <si>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</si>
  <si>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</si>
  <si>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</si>
  <si>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</si>
  <si>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</si>
  <si>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</si>
  <si>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</si>
  <si>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</si>
  <si>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</si>
  <si>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</si>
  <si>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</si>
  <si>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</si>
  <si>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</si>
  <si>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</si>
  <si>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</si>
  <si>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</si>
  <si>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</si>
  <si>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</si>
  <si>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</si>
  <si>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</si>
  <si>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</si>
  <si>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</si>
  <si>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</si>
  <si>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</si>
  <si>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</si>
  <si>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</si>
  <si>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</si>
  <si>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</si>
  <si>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</si>
  <si>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</si>
  <si>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</si>
  <si>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</si>
  <si>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</si>
  <si>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</si>
  <si>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</si>
  <si>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</si>
  <si>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</si>
  <si>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</si>
  <si>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</si>
  <si>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</si>
  <si>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</si>
  <si>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</si>
  <si>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</si>
  <si>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</si>
  <si>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</si>
  <si>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</si>
  <si>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</si>
  <si>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</si>
  <si>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</si>
  <si>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</si>
  <si>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</si>
  <si>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</si>
  <si>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</si>
  <si>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</si>
  <si>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</si>
  <si>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</si>
  <si>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</si>
  <si>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</si>
  <si>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</si>
  <si>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</si>
  <si>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</si>
  <si>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</si>
  <si>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</si>
  <si>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</si>
  <si>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</si>
  <si>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</si>
  <si>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</si>
  <si>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</si>
  <si>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</si>
  <si>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</si>
  <si>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</si>
  <si>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</si>
  <si>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</si>
  <si>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</si>
  <si>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</si>
  <si>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</si>
  <si>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</si>
  <si>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</si>
  <si>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</si>
  <si>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</si>
  <si>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</si>
  <si>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</si>
  <si>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</si>
  <si>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</si>
  <si>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</si>
  <si>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</si>
  <si>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</si>
  <si>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</si>
  <si>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</si>
  <si>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</si>
  <si>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</si>
  <si>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</si>
  <si>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</si>
  <si>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</si>
  <si>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</si>
  <si>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</si>
  <si>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</si>
  <si>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</si>
  <si>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</si>
  <si>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</si>
  <si>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</si>
  <si>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</si>
  <si>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</si>
  <si>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</si>
  <si>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</si>
  <si>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</si>
  <si>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</si>
  <si>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</si>
  <si>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</si>
  <si>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</si>
  <si>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</si>
  <si>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</si>
  <si>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</si>
  <si>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</si>
  <si>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</si>
  <si>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</si>
  <si>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</si>
  <si>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</si>
  <si>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</si>
  <si>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</si>
  <si>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</si>
  <si>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</si>
  <si>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</si>
  <si>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</si>
  <si>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</si>
  <si>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</si>
  <si>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</si>
  <si>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</si>
  <si>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</si>
  <si>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</si>
  <si>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</si>
  <si>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</si>
  <si>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</si>
  <si>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</si>
  <si>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</si>
  <si>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</si>
  <si>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</si>
  <si>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</si>
  <si>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</si>
  <si>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</si>
  <si>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</si>
  <si>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</si>
  <si>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</si>
  <si>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</si>
  <si>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</si>
  <si>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</si>
  <si>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</si>
  <si>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</si>
  <si>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</si>
  <si>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</si>
  <si>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</si>
  <si>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</si>
  <si>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</si>
  <si>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</si>
  <si>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</si>
  <si>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</si>
  <si>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</si>
  <si>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</si>
  <si>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</si>
  <si>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</si>
  <si>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</si>
  <si>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</si>
  <si>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</si>
  <si>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</si>
  <si>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</si>
  <si>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</si>
  <si>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</si>
  <si>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</si>
  <si>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</si>
  <si>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</si>
  <si>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</si>
  <si>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</si>
  <si>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</si>
  <si>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</si>
  <si>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</si>
  <si>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</si>
  <si>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</si>
  <si>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</si>
  <si>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</si>
  <si>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</si>
  <si>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</si>
  <si>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</si>
  <si>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</si>
  <si>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</si>
  <si>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</si>
  <si>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</si>
  <si>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</si>
  <si>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</si>
  <si>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</si>
  <si>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</si>
  <si>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</si>
  <si>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</si>
  <si>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</si>
  <si>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</si>
  <si>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</si>
  <si>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</si>
  <si>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</si>
  <si>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</si>
  <si>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</si>
  <si>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</si>
  <si>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</si>
  <si>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</si>
  <si>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</si>
  <si>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</si>
  <si>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</si>
  <si>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</si>
  <si>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</si>
  <si>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</si>
  <si>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</si>
  <si>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</si>
  <si>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</si>
  <si>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</si>
  <si>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</si>
  <si>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</si>
  <si>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</si>
  <si>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</si>
  <si>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</si>
  <si>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</si>
  <si>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</si>
  <si>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</si>
  <si>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</si>
  <si>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</si>
  <si>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</si>
  <si>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</si>
  <si>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</si>
  <si>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</si>
  <si>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</si>
  <si>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</si>
  <si>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</si>
  <si>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</si>
  <si>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</si>
  <si>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</si>
  <si>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</si>
  <si>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</si>
  <si>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</si>
  <si>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</si>
  <si>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</si>
  <si>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</si>
  <si>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</si>
  <si>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</si>
  <si>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</si>
  <si>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</si>
  <si>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</si>
  <si>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</si>
  <si>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</si>
  <si>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</si>
  <si>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</si>
  <si>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</si>
  <si>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</si>
  <si>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</si>
  <si>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</si>
  <si>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</si>
  <si>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</si>
  <si>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</si>
  <si>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</si>
  <si>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</si>
  <si>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</si>
  <si>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</si>
  <si>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</si>
  <si>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</si>
  <si>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</si>
  <si>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</si>
  <si>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</si>
  <si>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</si>
  <si>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</si>
  <si>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</si>
  <si>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</si>
  <si>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</si>
  <si>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</si>
  <si>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</si>
  <si>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</si>
  <si>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</si>
  <si>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</si>
  <si>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</si>
  <si>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</si>
  <si>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</si>
  <si>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</si>
  <si>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</si>
  <si>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</si>
  <si>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</si>
  <si>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</si>
  <si>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</si>
  <si>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</si>
  <si>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</si>
  <si>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</si>
  <si>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</si>
  <si>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</si>
  <si>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</si>
  <si>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</si>
  <si>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</si>
  <si>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</si>
  <si>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</si>
  <si>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</si>
  <si>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</si>
  <si>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</si>
  <si>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</si>
  <si>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</si>
  <si>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</si>
  <si>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</si>
  <si>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</si>
  <si>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</si>
  <si>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</si>
  <si>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</si>
  <si>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</si>
  <si>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</si>
  <si>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</si>
  <si>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</si>
  <si>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</si>
  <si>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</si>
  <si>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</si>
  <si>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</si>
  <si>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</si>
  <si>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</si>
  <si>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</si>
  <si>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</si>
  <si>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</si>
  <si>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</si>
  <si>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</si>
  <si>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</si>
  <si>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</si>
  <si>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</si>
  <si>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</si>
  <si>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</si>
  <si>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</si>
  <si>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</si>
  <si>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</si>
  <si>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</si>
  <si>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</si>
  <si>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</si>
  <si>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</si>
  <si>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</si>
  <si>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</si>
  <si>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</si>
  <si>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</si>
  <si>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</si>
  <si>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</si>
  <si>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</si>
  <si>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</si>
  <si>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</si>
  <si>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</si>
  <si>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</si>
  <si>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</si>
  <si>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</si>
  <si>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</si>
  <si>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</si>
  <si>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</si>
  <si>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</si>
  <si>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</si>
  <si>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</si>
  <si>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</si>
  <si>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</si>
  <si>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</si>
  <si>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</si>
  <si>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</si>
  <si>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</si>
  <si>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</si>
  <si>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</si>
  <si>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</si>
  <si>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</si>
  <si>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</si>
  <si>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</si>
  <si>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</si>
  <si>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</si>
  <si>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</si>
  <si>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</si>
  <si>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</si>
  <si>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</si>
  <si>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</si>
  <si>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</si>
  <si>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</si>
  <si>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</si>
  <si>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</si>
  <si>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</si>
  <si>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</si>
  <si>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</si>
  <si>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</si>
  <si>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</si>
  <si>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</si>
  <si>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</si>
  <si>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</si>
  <si>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</si>
  <si>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</si>
  <si>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</si>
  <si>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</si>
  <si>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</si>
  <si>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</si>
  <si>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</si>
  <si>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</si>
  <si>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</si>
  <si>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</si>
  <si>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</si>
  <si>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</si>
  <si>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</si>
  <si>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</si>
  <si>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</si>
  <si>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</si>
  <si>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</si>
  <si>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</si>
  <si>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</si>
  <si>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</si>
  <si>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</si>
  <si>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</si>
  <si>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</si>
  <si>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</si>
  <si>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</si>
  <si>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</si>
  <si>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</si>
  <si>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</si>
  <si>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</si>
  <si>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</si>
  <si>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</si>
  <si>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</si>
  <si>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</si>
  <si>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</si>
  <si>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</si>
  <si>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</si>
  <si>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</si>
  <si>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</si>
  <si>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</si>
  <si>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</si>
  <si>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</si>
  <si>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</si>
  <si>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</si>
  <si>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</si>
  <si>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</si>
  <si>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</si>
  <si>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</si>
  <si>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</si>
  <si>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</si>
  <si>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</si>
  <si>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</si>
  <si>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</si>
  <si>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</si>
  <si>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</si>
  <si>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</si>
  <si>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</si>
  <si>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</si>
  <si>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</si>
  <si>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</si>
  <si>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</si>
  <si>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</si>
  <si>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</si>
  <si>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</si>
  <si>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</si>
  <si>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</si>
  <si>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</si>
  <si>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</si>
  <si>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</si>
  <si>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</si>
  <si>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</si>
  <si>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</si>
  <si>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</si>
  <si>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</si>
  <si>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</si>
  <si>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</si>
  <si>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</si>
  <si>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</si>
  <si>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</si>
  <si>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</si>
  <si>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</si>
  <si>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</si>
  <si>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</si>
  <si>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</si>
  <si>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</si>
  <si>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</si>
  <si>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</si>
  <si>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</si>
  <si>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</si>
  <si>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</si>
  <si>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</si>
  <si>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</si>
  <si>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</si>
  <si>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</si>
  <si>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</si>
  <si>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</si>
  <si>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</si>
  <si>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</si>
  <si>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</si>
  <si>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</si>
  <si>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</si>
  <si>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</si>
  <si>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</si>
  <si>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</si>
  <si>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</si>
  <si>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</si>
  <si>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</si>
  <si>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</si>
  <si>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</si>
  <si>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</si>
  <si>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</si>
  <si>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</si>
  <si>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</si>
  <si>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</si>
  <si>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</si>
  <si>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</si>
  <si>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</si>
  <si>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</si>
  <si>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</si>
  <si>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</si>
  <si>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</si>
  <si>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</si>
  <si>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</si>
  <si>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</si>
  <si>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</si>
  <si>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</si>
  <si>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</si>
  <si>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</si>
  <si>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</si>
  <si>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</si>
  <si>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</si>
  <si>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</si>
  <si>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</si>
  <si>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</si>
  <si>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</si>
  <si>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</si>
  <si>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</si>
  <si>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</si>
  <si>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</si>
  <si>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</si>
  <si>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</si>
  <si>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</si>
  <si>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</si>
  <si>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</si>
  <si>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</si>
  <si>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</si>
  <si>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</si>
  <si>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</si>
  <si>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</si>
  <si>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</si>
  <si>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</si>
  <si>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</si>
  <si>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</si>
  <si>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</si>
  <si>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</si>
  <si>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</si>
  <si>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</si>
  <si>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</si>
  <si>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</si>
  <si>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</si>
  <si>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</si>
  <si>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</si>
  <si>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</si>
  <si>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</si>
  <si>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</si>
  <si>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</si>
  <si>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</si>
  <si>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</si>
  <si>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</si>
  <si>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</si>
  <si>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</si>
  <si>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</si>
  <si>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</si>
  <si>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</si>
  <si>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</si>
  <si>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</si>
  <si>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</si>
  <si>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</si>
  <si>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</si>
  <si>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</si>
  <si>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</si>
  <si>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</si>
  <si>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</si>
  <si>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</si>
  <si>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</si>
  <si>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</si>
  <si>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</si>
  <si>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</si>
  <si>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</si>
  <si>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</si>
  <si>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</si>
  <si>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</si>
  <si>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</si>
  <si>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</si>
  <si>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</si>
  <si>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</si>
  <si>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</si>
  <si>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</si>
  <si>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</si>
  <si>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</si>
  <si>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</si>
  <si>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</si>
  <si>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</si>
  <si>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</si>
  <si>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</si>
  <si>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</si>
  <si>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</si>
  <si>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</si>
  <si>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</si>
  <si>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</si>
  <si>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</si>
  <si>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</si>
  <si>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</si>
  <si>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</si>
  <si>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</si>
  <si>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</si>
  <si>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</si>
  <si>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</si>
  <si>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</si>
  <si>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</si>
  <si>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</si>
  <si>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</si>
  <si>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</si>
  <si>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</si>
  <si>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</si>
  <si>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</si>
  <si>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</si>
  <si>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</si>
  <si>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</si>
  <si>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</si>
  <si>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</si>
  <si>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</si>
  <si>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</si>
  <si>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</si>
  <si>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</si>
  <si>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</si>
  <si>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</si>
  <si>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</si>
  <si>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</si>
  <si>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</si>
  <si>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</si>
  <si>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</si>
  <si>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</si>
  <si>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</si>
  <si>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</si>
  <si>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</si>
  <si>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</si>
  <si>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</si>
  <si>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</si>
  <si>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</si>
  <si>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</si>
  <si>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</si>
  <si>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</si>
  <si>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</si>
  <si>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</si>
  <si>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</si>
  <si>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</si>
  <si>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</si>
  <si>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</si>
  <si>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</si>
  <si>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</si>
  <si>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</si>
  <si>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</si>
  <si>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</si>
  <si>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</si>
  <si>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</si>
  <si>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</si>
  <si>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</si>
  <si>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</si>
  <si>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</si>
  <si>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</si>
  <si>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</si>
  <si>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</si>
  <si>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</si>
  <si>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</si>
  <si>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</si>
  <si>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</si>
  <si>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</si>
  <si>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</si>
  <si>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</si>
  <si>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</si>
  <si>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</si>
  <si>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</si>
  <si>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</si>
  <si>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</si>
  <si>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</si>
  <si>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</si>
  <si>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</si>
  <si>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</si>
  <si>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</si>
  <si>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</si>
  <si>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</si>
  <si>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</si>
  <si>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</si>
  <si>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</si>
  <si>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</si>
  <si>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</si>
  <si>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</si>
  <si>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</si>
  <si>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</si>
  <si>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</si>
  <si>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</si>
  <si>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</si>
  <si>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</si>
  <si>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</si>
  <si>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</si>
  <si>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</si>
  <si>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</si>
  <si>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</si>
  <si>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</si>
  <si>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</si>
  <si>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</si>
  <si>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</si>
  <si>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</si>
  <si>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</si>
  <si>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</si>
  <si>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</si>
  <si>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</si>
  <si>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</si>
  <si>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</si>
  <si>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</si>
  <si>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</si>
  <si>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</si>
  <si>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</si>
  <si>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</si>
  <si>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</si>
  <si>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</si>
  <si>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</si>
  <si>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</si>
  <si>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</si>
  <si>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</si>
  <si>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</si>
  <si>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</si>
  <si>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</si>
  <si>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</si>
  <si>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</si>
  <si>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</si>
  <si>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</si>
  <si>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</si>
  <si>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</si>
  <si>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</si>
  <si>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</si>
  <si>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</si>
  <si>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</si>
  <si>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</si>
  <si>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</si>
  <si>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</si>
  <si>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</si>
  <si>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</si>
  <si>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</si>
  <si>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</si>
  <si>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</si>
  <si>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</si>
  <si>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</si>
  <si>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</si>
  <si>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</si>
  <si>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</si>
  <si>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</si>
  <si>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</si>
  <si>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</si>
  <si>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</si>
  <si>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</si>
  <si>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</si>
  <si>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</si>
  <si>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</si>
  <si>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</si>
  <si>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</si>
  <si>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</si>
  <si>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</si>
  <si>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</si>
  <si>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</si>
  <si>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</si>
  <si>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</si>
  <si>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</si>
  <si>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</si>
  <si>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</si>
  <si>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</si>
  <si>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</si>
  <si>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</si>
  <si>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</si>
  <si>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</si>
  <si>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</si>
  <si>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</si>
  <si>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</si>
  <si>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</si>
  <si>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</si>
  <si>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</si>
  <si>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</si>
  <si>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</si>
  <si>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</si>
  <si>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</si>
  <si>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</si>
  <si>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</si>
  <si>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</si>
  <si>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</si>
  <si>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</si>
  <si>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</si>
  <si>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</si>
  <si>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</si>
  <si>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</si>
  <si>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</si>
  <si>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</si>
  <si>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</si>
  <si>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</si>
  <si>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</si>
  <si>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</si>
  <si>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</si>
  <si>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</si>
  <si>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</si>
  <si>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</si>
  <si>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</si>
  <si>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</si>
  <si>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</si>
  <si>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</si>
  <si>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</si>
  <si>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</si>
  <si>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</si>
  <si>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</si>
  <si>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</si>
  <si>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</si>
  <si>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</si>
  <si>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</si>
  <si>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</si>
  <si>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</si>
  <si>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</si>
  <si>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</si>
  <si>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</si>
  <si>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</si>
  <si>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</si>
  <si>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</si>
  <si>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</si>
  <si>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</si>
  <si>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</si>
  <si>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</si>
  <si>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</si>
  <si>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</si>
  <si>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</si>
  <si>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</si>
  <si>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</si>
  <si>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</si>
  <si>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</si>
  <si>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</si>
  <si>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</si>
  <si>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</si>
  <si>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</si>
  <si>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</si>
  <si>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</si>
  <si>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</si>
  <si>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</si>
  <si>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</si>
  <si>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</si>
  <si>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</si>
  <si>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</si>
  <si>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</si>
  <si>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</si>
  <si>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</si>
  <si>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</si>
  <si>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</si>
  <si>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</si>
  <si>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</si>
  <si>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</si>
  <si>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</si>
  <si>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</si>
  <si>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</si>
  <si>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</si>
  <si>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</si>
  <si>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</si>
  <si>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</si>
  <si>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</si>
  <si>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</si>
  <si>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</si>
  <si>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</si>
  <si>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</si>
  <si>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</si>
  <si>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</si>
  <si>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</si>
  <si>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</si>
  <si>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</si>
  <si>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</si>
  <si>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</si>
  <si>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</si>
  <si>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</si>
  <si>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</si>
  <si>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</si>
  <si>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</si>
  <si>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</si>
  <si>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</si>
  <si>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</si>
  <si>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</si>
  <si>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</si>
  <si>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</si>
  <si>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</si>
  <si>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</si>
  <si>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</si>
  <si>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</si>
  <si>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</si>
  <si>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</si>
  <si>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</si>
  <si>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</si>
  <si>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</si>
  <si>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</si>
  <si>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</si>
  <si>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</si>
  <si>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</si>
  <si>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</si>
  <si>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</si>
  <si>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</si>
  <si>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</si>
  <si>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</si>
  <si>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</si>
  <si>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</si>
  <si>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</si>
  <si>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</si>
  <si>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</si>
  <si>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</si>
  <si>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</si>
  <si>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</si>
  <si>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</si>
  <si>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</si>
  <si>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</si>
  <si>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</si>
  <si>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</si>
  <si>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</si>
  <si>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</si>
  <si>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</si>
  <si>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</si>
  <si>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</si>
  <si>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</si>
  <si>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</si>
  <si>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</si>
  <si>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</si>
  <si>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</si>
  <si>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</si>
  <si>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</si>
  <si>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</si>
  <si>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</si>
  <si>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</si>
  <si>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</si>
  <si>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</si>
  <si>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</si>
  <si>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</si>
  <si>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</si>
  <si>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</si>
  <si>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</si>
  <si>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</si>
  <si>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</si>
  <si>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</si>
  <si>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</si>
  <si>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</si>
  <si>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</si>
  <si>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</si>
  <si>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</si>
  <si>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</si>
  <si>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</si>
  <si>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</si>
  <si>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</si>
  <si>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</si>
  <si>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</si>
  <si>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</si>
  <si>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</si>
  <si>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</si>
  <si>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</si>
  <si>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</si>
  <si>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</si>
  <si>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</si>
  <si>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</si>
  <si>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</si>
  <si>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</si>
  <si>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</si>
  <si>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</si>
  <si>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</si>
  <si>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</si>
  <si>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</si>
  <si>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</si>
  <si>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</si>
  <si>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</si>
  <si>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</si>
  <si>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</si>
  <si>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</si>
  <si>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</si>
  <si>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</si>
  <si>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</si>
  <si>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</si>
  <si>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</si>
  <si>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</si>
  <si>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</si>
  <si>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</si>
  <si>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</si>
  <si>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</si>
  <si>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</si>
  <si>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</si>
  <si>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</si>
  <si>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</si>
  <si>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</si>
  <si>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</si>
  <si>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</si>
  <si>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</si>
  <si>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</si>
  <si>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</si>
  <si>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</si>
  <si>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</si>
  <si>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</si>
  <si>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</si>
  <si>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</si>
  <si>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</si>
  <si>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</si>
  <si>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</si>
  <si>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</si>
  <si>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</si>
  <si>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</si>
  <si>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</si>
  <si>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</si>
  <si>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</si>
  <si>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</si>
  <si>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</si>
  <si>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</si>
  <si>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</si>
  <si>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</si>
  <si>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</si>
  <si>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</si>
  <si>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</si>
  <si>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</si>
  <si>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</si>
  <si>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</si>
  <si>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</si>
  <si>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</si>
  <si>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</si>
  <si>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</si>
  <si>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</si>
  <si>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</si>
  <si>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</si>
  <si>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</si>
  <si>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</si>
  <si>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</si>
  <si>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</si>
  <si>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</si>
  <si>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</si>
  <si>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</si>
  <si>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</si>
  <si>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</si>
  <si>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</si>
  <si>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</si>
  <si>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</si>
  <si>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</si>
  <si>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</si>
  <si>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</si>
  <si>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</si>
  <si>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</si>
  <si>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</si>
  <si>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</si>
  <si>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</si>
  <si>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</si>
  <si>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</si>
  <si>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</si>
  <si>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</si>
  <si>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</si>
  <si>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</si>
  <si>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</si>
  <si>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</si>
  <si>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</si>
  <si>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</si>
  <si>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</si>
  <si>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</si>
  <si>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</si>
  <si>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</si>
  <si>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</si>
  <si>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</si>
  <si>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</si>
  <si>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</si>
  <si>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</si>
  <si>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</si>
  <si>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</si>
  <si>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</si>
  <si>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</si>
  <si>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</si>
  <si>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</si>
  <si>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</si>
  <si>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</si>
  <si>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</si>
  <si>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</si>
  <si>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</si>
  <si>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</si>
  <si>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</si>
  <si>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</si>
  <si>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</si>
  <si>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</si>
  <si>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</si>
  <si>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</si>
  <si>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</si>
  <si>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</si>
  <si>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</si>
  <si>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</si>
  <si>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</si>
  <si>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</si>
  <si>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</si>
  <si>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</si>
  <si>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</si>
  <si>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</si>
  <si>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</si>
  <si>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</si>
  <si>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</si>
  <si>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</si>
  <si>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</si>
  <si>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</si>
  <si>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</si>
  <si>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</si>
  <si>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</si>
  <si>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</si>
  <si>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</si>
  <si>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</si>
  <si>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</si>
  <si>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</si>
  <si>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</si>
  <si>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</si>
  <si>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</si>
  <si>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</si>
  <si>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</si>
  <si>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</si>
  <si>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</si>
  <si>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</si>
  <si>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</si>
  <si>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</si>
  <si>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</si>
  <si>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</si>
  <si>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</si>
  <si>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</si>
  <si>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</si>
  <si>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</si>
  <si>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</si>
  <si>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</si>
  <si>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</si>
  <si>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</si>
  <si>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</si>
  <si>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</si>
  <si>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</si>
  <si>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</si>
  <si>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</si>
  <si>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</si>
  <si>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</si>
  <si>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</si>
  <si>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</si>
  <si>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</si>
  <si>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</si>
  <si>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</si>
  <si>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</si>
  <si>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</si>
  <si>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</si>
  <si>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</si>
  <si>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</si>
  <si>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</si>
  <si>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</si>
  <si>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</si>
  <si>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</si>
  <si>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</si>
  <si>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</si>
  <si>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</si>
  <si>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</si>
  <si>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</si>
  <si>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</si>
  <si>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</si>
  <si>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</si>
  <si>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</si>
  <si>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</si>
  <si>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</si>
  <si>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</si>
  <si>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</si>
  <si>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</si>
  <si>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</si>
  <si>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</si>
  <si>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</si>
  <si>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</si>
  <si>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</si>
  <si>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</si>
  <si>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</si>
  <si>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</si>
  <si>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</si>
  <si>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</si>
  <si>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</si>
  <si>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</si>
  <si>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</si>
  <si>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</si>
  <si>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</si>
  <si>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</si>
  <si>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</si>
  <si>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</si>
  <si>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</si>
  <si>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</si>
  <si>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</si>
  <si>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</si>
  <si>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</si>
  <si>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</si>
  <si>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</si>
  <si>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</si>
  <si>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</si>
  <si>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</si>
  <si>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</si>
  <si>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</si>
  <si>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</si>
  <si>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</si>
  <si>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</si>
  <si>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</si>
  <si>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</si>
  <si>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</si>
  <si>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</si>
  <si>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</si>
  <si>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</si>
  <si>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</si>
  <si>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</si>
  <si>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</si>
  <si>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</si>
  <si>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</si>
  <si>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</si>
  <si>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</si>
  <si>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</si>
  <si>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</si>
  <si>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</si>
  <si>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</si>
  <si>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</si>
  <si>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</si>
  <si>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</si>
  <si>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</si>
  <si>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</si>
  <si>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</si>
  <si>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</si>
  <si>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</si>
  <si>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</si>
  <si>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</si>
  <si>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</si>
  <si>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</si>
  <si>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</si>
  <si>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</si>
  <si>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</si>
  <si>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</si>
  <si>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</si>
  <si>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</si>
  <si>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</si>
  <si>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</si>
  <si>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</si>
  <si>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</si>
  <si>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</si>
  <si>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</si>
  <si>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</si>
  <si>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</si>
  <si>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</si>
  <si>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</si>
  <si>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</si>
  <si>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</si>
  <si>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</si>
  <si>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</si>
  <si>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</si>
  <si>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</si>
  <si>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</si>
  <si>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</si>
  <si>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</si>
  <si>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</si>
  <si>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</si>
  <si>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</si>
  <si>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</si>
  <si>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</si>
  <si>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</si>
  <si>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</si>
  <si>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</si>
  <si>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</si>
  <si>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</si>
  <si>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</si>
  <si>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</si>
  <si>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</si>
  <si>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</si>
  <si>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</si>
  <si>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</si>
  <si>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</si>
  <si>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</si>
  <si>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</si>
  <si>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</si>
  <si>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</si>
  <si>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</si>
  <si>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</si>
  <si>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</si>
  <si>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</si>
  <si>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</si>
  <si>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</si>
  <si>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</si>
  <si>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</si>
  <si>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</si>
  <si>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</si>
  <si>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</si>
  <si>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</si>
  <si>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</si>
  <si>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</si>
  <si>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</si>
  <si>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</si>
  <si>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</si>
  <si>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</si>
  <si>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</si>
  <si>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</si>
  <si>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</si>
  <si>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</si>
  <si>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</si>
  <si>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</si>
  <si>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</si>
  <si>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</si>
  <si>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</si>
  <si>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</si>
  <si>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</si>
  <si>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</si>
  <si>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</si>
  <si>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</si>
  <si>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</si>
  <si>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</si>
  <si>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</si>
  <si>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</si>
  <si>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</si>
  <si>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</si>
  <si>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</si>
  <si>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</si>
  <si>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</si>
  <si>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</si>
  <si>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</si>
  <si>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</si>
  <si>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</si>
  <si>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</si>
  <si>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</si>
  <si>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</si>
  <si>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</si>
  <si>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</si>
  <si>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</si>
  <si>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</si>
  <si>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</si>
  <si>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</si>
  <si>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</si>
  <si>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</si>
  <si>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</si>
  <si>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</si>
  <si>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</si>
  <si>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</si>
  <si>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</si>
  <si>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</si>
  <si>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</si>
  <si>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</si>
  <si>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</si>
  <si>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</si>
  <si>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</si>
  <si>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</si>
  <si>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</si>
  <si>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</si>
  <si>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</si>
  <si>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</si>
  <si>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</si>
  <si>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</si>
  <si>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</si>
  <si>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</si>
  <si>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</si>
  <si>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</si>
  <si>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</si>
  <si>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</si>
  <si>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</si>
  <si>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</si>
  <si>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</si>
  <si>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</si>
  <si>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</si>
  <si>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</si>
  <si>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</si>
  <si>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</si>
  <si>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</si>
  <si>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</si>
  <si>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</si>
  <si>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</si>
  <si>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</si>
  <si>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</si>
  <si>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</si>
  <si>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</si>
  <si>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</si>
  <si>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</si>
  <si>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</si>
  <si>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</si>
  <si>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</si>
  <si>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</si>
  <si>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</si>
  <si>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</si>
  <si>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</si>
  <si>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</si>
  <si>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</si>
  <si>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</si>
  <si>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</si>
  <si>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</si>
  <si>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</si>
  <si>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</si>
  <si>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</si>
  <si>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</si>
  <si>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</si>
  <si>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</si>
  <si>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</si>
  <si>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</si>
  <si>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</si>
  <si>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</si>
  <si>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</si>
  <si>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</si>
  <si>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</si>
  <si>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</si>
  <si>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</si>
  <si>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</si>
  <si>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</si>
  <si>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</si>
  <si>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</si>
  <si>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</si>
  <si>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</si>
  <si>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</si>
  <si>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</si>
  <si>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</si>
  <si>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</si>
  <si>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</si>
  <si>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</si>
  <si>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</si>
  <si>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</si>
  <si>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</si>
  <si>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</si>
  <si>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</si>
  <si>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</si>
  <si>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</si>
  <si>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</si>
  <si>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</si>
  <si>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</si>
  <si>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</si>
  <si>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</si>
  <si>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</si>
  <si>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</si>
  <si>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</si>
  <si>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</si>
  <si>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</si>
  <si>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</si>
  <si>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</si>
  <si>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</si>
  <si>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</si>
  <si>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</si>
  <si>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</si>
  <si>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</si>
  <si>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</si>
  <si>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</si>
  <si>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</si>
  <si>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</si>
  <si>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</si>
  <si>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</si>
  <si>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</si>
  <si>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</si>
  <si>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</si>
  <si>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</si>
  <si>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</si>
  <si>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</si>
  <si>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</si>
  <si>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</si>
  <si>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</si>
  <si>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</si>
  <si>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</si>
  <si>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</si>
  <si>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</si>
  <si>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</si>
  <si>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</si>
  <si>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</si>
  <si>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</si>
  <si>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</si>
  <si>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</si>
  <si>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</si>
  <si>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</si>
  <si>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</si>
  <si>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</si>
  <si>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</si>
  <si>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</si>
  <si>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</si>
  <si>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</si>
  <si>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</si>
  <si>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</si>
  <si>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</si>
  <si>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</si>
  <si>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</si>
  <si>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</si>
  <si>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</si>
  <si>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</si>
  <si>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</si>
  <si>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</si>
  <si>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</si>
  <si>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</si>
  <si>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</si>
  <si>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</si>
  <si>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</si>
  <si>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</si>
  <si>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</si>
  <si>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</si>
  <si>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</si>
  <si>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</si>
  <si>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</si>
  <si>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</si>
  <si>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</si>
  <si>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</si>
  <si>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</si>
  <si>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</si>
  <si>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</si>
  <si>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</si>
  <si>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</si>
  <si>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</si>
  <si>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</si>
  <si>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</si>
  <si>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</si>
  <si>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</si>
  <si>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</si>
  <si>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</si>
  <si>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</si>
  <si>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</si>
  <si>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</si>
  <si>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</si>
  <si>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</si>
  <si>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</si>
  <si>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</si>
  <si>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</si>
  <si>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</si>
  <si>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</si>
  <si>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</si>
  <si>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</si>
  <si>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</si>
  <si>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</si>
  <si>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</si>
  <si>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</si>
  <si>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</si>
  <si>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</si>
  <si>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</si>
  <si>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</si>
  <si>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</si>
  <si>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</si>
  <si>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</si>
  <si>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</si>
  <si>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</si>
  <si>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</si>
  <si>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</si>
  <si>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</si>
  <si>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</si>
  <si>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</si>
  <si>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</si>
  <si>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</si>
  <si>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</si>
  <si>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</si>
  <si>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</si>
  <si>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</si>
  <si>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</si>
  <si>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</si>
  <si>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</si>
  <si>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</si>
  <si>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</si>
  <si>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</si>
  <si>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</si>
  <si>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</si>
  <si>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</si>
  <si>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</si>
  <si>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</si>
  <si>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</si>
  <si>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</si>
  <si>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</si>
  <si>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</si>
  <si>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</si>
  <si>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</si>
  <si>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</si>
  <si>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</si>
  <si>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</si>
  <si>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</si>
  <si>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</si>
  <si>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</si>
  <si>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</si>
  <si>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</si>
  <si>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</si>
  <si>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</si>
  <si>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</si>
  <si>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</si>
  <si>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</si>
  <si>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</si>
  <si>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</si>
  <si>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</si>
  <si>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</si>
  <si>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</si>
  <si>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</si>
  <si>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</si>
  <si>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</si>
  <si>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</si>
  <si>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</si>
  <si>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</si>
  <si>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</si>
  <si>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</si>
  <si>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</si>
  <si>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</si>
  <si>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</si>
  <si>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</si>
  <si>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</si>
  <si>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</si>
  <si>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</si>
  <si>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</si>
  <si>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</si>
  <si>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</si>
  <si>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</si>
  <si>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</si>
  <si>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</si>
  <si>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</si>
  <si>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</si>
  <si>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</si>
  <si>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</si>
  <si>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</si>
  <si>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</si>
  <si>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</si>
  <si>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</si>
  <si>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</si>
  <si>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</si>
  <si>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</si>
  <si>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</si>
  <si>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</si>
  <si>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</si>
  <si>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</si>
  <si>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</si>
  <si>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</si>
  <si>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</si>
  <si>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</si>
  <si>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</si>
  <si>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</si>
  <si>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</si>
  <si>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</si>
  <si>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</si>
  <si>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</si>
  <si>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</si>
  <si>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</si>
  <si>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</si>
  <si>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</si>
  <si>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</si>
  <si>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</si>
  <si>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</si>
  <si>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</si>
  <si>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</si>
  <si>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</si>
  <si>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</si>
  <si>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</si>
  <si>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</si>
  <si>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</si>
  <si>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</si>
  <si>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</si>
  <si>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</si>
  <si>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</si>
  <si>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</si>
  <si>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</si>
  <si>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</si>
  <si>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</si>
  <si>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</si>
  <si>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</si>
  <si>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</si>
  <si>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</si>
  <si>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</si>
  <si>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</si>
  <si>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</si>
  <si>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</si>
  <si>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</si>
  <si>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</si>
  <si>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</si>
  <si>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</si>
  <si>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</si>
  <si>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</si>
  <si>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</si>
  <si>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</si>
  <si>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</si>
  <si>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</si>
  <si>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</si>
  <si>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</si>
  <si>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</si>
  <si>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</si>
  <si>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</si>
  <si>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</si>
  <si>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</si>
  <si>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</si>
  <si>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</si>
  <si>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</si>
  <si>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</si>
  <si>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</si>
  <si>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</si>
  <si>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</si>
  <si>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</si>
  <si>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</si>
  <si>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</si>
  <si>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</si>
  <si>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</si>
  <si>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</si>
  <si>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</si>
  <si>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</si>
  <si>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</si>
  <si>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</si>
  <si>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</si>
  <si>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</si>
  <si>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</si>
  <si>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</si>
  <si>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</si>
  <si>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</si>
  <si>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</si>
  <si>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</si>
  <si>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</si>
  <si>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</si>
  <si>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</si>
  <si>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</si>
  <si>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</si>
  <si>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</si>
  <si>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</si>
  <si>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</si>
  <si>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</si>
  <si>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</si>
  <si>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</si>
  <si>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</si>
  <si>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</si>
  <si>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</si>
  <si>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</si>
  <si>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</si>
  <si>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</si>
  <si>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</si>
  <si>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</si>
  <si>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</si>
  <si>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</si>
  <si>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</si>
  <si>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</si>
  <si>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</si>
  <si>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</si>
  <si>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</si>
  <si>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</si>
  <si>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</si>
  <si>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</si>
  <si>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</si>
  <si>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</si>
  <si>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</si>
  <si>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</si>
  <si>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</si>
  <si>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</si>
  <si>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</si>
  <si>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</si>
  <si>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</si>
  <si>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</si>
  <si>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</si>
  <si>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</si>
  <si>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</si>
  <si>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</si>
  <si>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</si>
  <si>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</si>
  <si>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</si>
  <si>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</si>
  <si>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</si>
  <si>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</si>
  <si>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</si>
  <si>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</si>
  <si>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</si>
  <si>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</si>
  <si>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</si>
  <si>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</si>
  <si>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</si>
  <si>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</si>
  <si>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</si>
  <si>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</si>
  <si>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</si>
  <si>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</si>
  <si>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</si>
  <si>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</si>
  <si>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</si>
  <si>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</si>
  <si>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</si>
  <si>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</si>
  <si>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</si>
  <si>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</si>
  <si>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</si>
  <si>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</si>
  <si>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</si>
  <si>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</si>
  <si>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</si>
  <si>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</si>
  <si>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</si>
  <si>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</si>
  <si>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</si>
  <si>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</si>
  <si>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</si>
  <si>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</si>
  <si>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</si>
  <si>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</si>
  <si>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</si>
  <si>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</si>
  <si>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</si>
  <si>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</si>
  <si>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</si>
  <si>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</si>
  <si>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</si>
  <si>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</si>
  <si>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</si>
  <si>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</si>
  <si>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</si>
  <si>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</si>
  <si>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</si>
  <si>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</si>
  <si>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</si>
  <si>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</si>
  <si>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</si>
  <si>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</si>
  <si>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</si>
  <si>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</si>
  <si>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</si>
  <si>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</si>
  <si>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</si>
  <si>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</si>
  <si>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</si>
  <si>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</si>
  <si>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</si>
  <si>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</si>
  <si>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</si>
  <si>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</si>
  <si>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</si>
  <si>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</si>
  <si>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</si>
  <si>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</si>
  <si>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</si>
  <si>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</si>
  <si>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</si>
  <si>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</si>
  <si>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</si>
  <si>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</si>
  <si>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</si>
  <si>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</si>
  <si>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</si>
  <si>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</si>
  <si>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</si>
  <si>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</si>
  <si>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</si>
  <si>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</si>
  <si>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</si>
  <si>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</si>
  <si>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</si>
  <si>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</si>
  <si>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</si>
  <si>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</si>
  <si>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</si>
  <si>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</si>
  <si>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</si>
  <si>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</si>
  <si>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</si>
  <si>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</si>
  <si>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</si>
  <si>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</si>
  <si>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</si>
  <si>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</si>
  <si>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</si>
  <si>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</si>
  <si>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</si>
  <si>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</si>
  <si>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</si>
  <si>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</si>
  <si>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</si>
  <si>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</si>
  <si>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</si>
  <si>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</si>
  <si>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</si>
  <si>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</si>
  <si>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</si>
  <si>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</si>
  <si>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</si>
  <si>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</si>
  <si>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</si>
  <si>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</si>
  <si>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</si>
  <si>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</si>
  <si>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</si>
  <si>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</si>
  <si>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</si>
  <si>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</si>
  <si>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</si>
  <si>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</si>
  <si>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</si>
  <si>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</si>
  <si>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</si>
  <si>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</si>
  <si>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</si>
  <si>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</si>
  <si>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</si>
  <si>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</si>
  <si>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</si>
  <si>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</si>
  <si>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</si>
  <si>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</si>
  <si>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</si>
  <si>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</si>
  <si>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</si>
  <si>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</si>
  <si>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</si>
  <si>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</si>
  <si>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</si>
  <si>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</si>
  <si>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</si>
  <si>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</si>
  <si>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</si>
  <si>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</si>
  <si>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</si>
  <si>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</si>
  <si>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</si>
  <si>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</si>
  <si>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</si>
  <si>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</si>
  <si>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</si>
  <si>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</si>
  <si>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</si>
  <si>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</si>
  <si>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</si>
  <si>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</si>
  <si>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</si>
  <si>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</si>
  <si>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</si>
  <si>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</si>
  <si>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</si>
  <si>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</si>
  <si>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</si>
  <si>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</si>
  <si>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</si>
  <si>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</si>
  <si>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</si>
  <si>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</si>
  <si>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</si>
  <si>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</si>
  <si>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</si>
  <si>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</si>
  <si>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</si>
  <si>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</si>
  <si>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</si>
  <si>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</si>
  <si>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</si>
  <si>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</si>
  <si>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</si>
  <si>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</si>
  <si>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</si>
  <si>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</si>
  <si>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</si>
  <si>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</si>
  <si>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</si>
  <si>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</si>
  <si>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</si>
  <si>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</si>
  <si>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</si>
  <si>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</si>
  <si>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</si>
  <si>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</si>
  <si>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</si>
  <si>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</si>
  <si>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</si>
  <si>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</si>
  <si>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</si>
  <si>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</si>
  <si>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</si>
  <si>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</si>
  <si>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</si>
  <si>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</si>
  <si>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</si>
  <si>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</si>
  <si>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</si>
  <si>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</si>
  <si>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</si>
  <si>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</si>
  <si>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</si>
  <si>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</si>
  <si>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</si>
  <si>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</si>
  <si>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</si>
  <si>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</si>
  <si>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</si>
  <si>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</si>
  <si>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</si>
  <si>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</si>
  <si>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</si>
  <si>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</si>
  <si>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</si>
  <si>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</si>
  <si>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</si>
  <si>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</si>
  <si>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</si>
  <si>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</si>
  <si>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</si>
  <si>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</si>
  <si>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</si>
  <si>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</si>
  <si>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</si>
  <si>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</si>
  <si>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</si>
  <si>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</si>
  <si>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</si>
  <si>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</si>
  <si>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</si>
  <si>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</si>
  <si>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</si>
  <si>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</si>
  <si>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</si>
  <si>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</si>
  <si>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</si>
  <si>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</si>
  <si>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</si>
  <si>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</si>
  <si>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</si>
  <si>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</si>
  <si>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</si>
  <si>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</si>
  <si>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</si>
  <si>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</si>
  <si>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</si>
  <si>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</si>
  <si>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</si>
  <si>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</si>
  <si>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</si>
  <si>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</si>
  <si>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</si>
  <si>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</si>
  <si>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</si>
  <si>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</si>
  <si>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</si>
  <si>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</si>
  <si>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</si>
  <si>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</si>
  <si>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</si>
  <si>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</si>
  <si>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</si>
  <si>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</si>
  <si>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</si>
  <si>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</si>
  <si>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</si>
  <si>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</si>
  <si>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</si>
  <si>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</si>
  <si>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</si>
  <si>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</si>
  <si>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</si>
  <si>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</si>
  <si>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</si>
  <si>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</si>
  <si>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</si>
  <si>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</si>
  <si>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</si>
  <si>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</si>
  <si>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</si>
  <si>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</si>
  <si>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</si>
  <si>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</si>
  <si>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</si>
  <si>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</si>
  <si>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</si>
  <si>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</si>
  <si>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</si>
  <si>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</si>
  <si>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</si>
  <si>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</si>
  <si>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</si>
  <si>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</si>
  <si>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</si>
  <si>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</si>
  <si>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</si>
  <si>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</si>
  <si>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</si>
  <si>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</si>
  <si>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</si>
  <si>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</si>
  <si>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</si>
  <si>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</si>
  <si>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</si>
  <si>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</si>
  <si>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</si>
  <si>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</si>
  <si>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</si>
  <si>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</si>
  <si>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</si>
  <si>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</si>
  <si>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</si>
  <si>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</si>
  <si>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</si>
  <si>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</si>
  <si>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</si>
  <si>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</si>
  <si>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</si>
  <si>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</si>
  <si>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</si>
  <si>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</si>
  <si>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</si>
  <si>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</si>
  <si>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</si>
  <si>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</si>
  <si>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</si>
  <si>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</si>
  <si>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</si>
  <si>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</si>
  <si>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</si>
  <si>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</si>
  <si>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</si>
  <si>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</si>
  <si>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</si>
  <si>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</si>
  <si>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</si>
  <si>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</si>
  <si>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</si>
  <si>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</si>
  <si>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</si>
  <si>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</si>
  <si>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</si>
  <si>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</si>
  <si>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</si>
  <si>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</si>
  <si>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</si>
  <si>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</si>
  <si>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</si>
  <si>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</si>
  <si>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</si>
  <si>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</si>
  <si>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</si>
  <si>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</si>
  <si>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</si>
  <si>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</si>
  <si>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</si>
  <si>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</si>
  <si>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</si>
  <si>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</si>
  <si>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</si>
  <si>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</si>
  <si>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</si>
  <si>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</si>
  <si>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</si>
  <si>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</si>
  <si>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</si>
  <si>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</si>
  <si>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</si>
  <si>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</si>
  <si>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</si>
  <si>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</si>
  <si>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</si>
  <si>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</si>
  <si>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</si>
  <si>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</si>
  <si>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</si>
  <si>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</si>
  <si>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</si>
  <si>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</si>
  <si>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</si>
  <si>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</si>
  <si>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</si>
  <si>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</si>
  <si>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</si>
  <si>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</si>
  <si>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</si>
  <si>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</si>
  <si>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</si>
  <si>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</si>
  <si>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</si>
  <si>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</si>
  <si>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</si>
  <si>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</si>
  <si>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</si>
  <si>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</si>
  <si>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</si>
  <si>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</si>
  <si>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</si>
  <si>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</si>
  <si>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</si>
  <si>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</si>
  <si>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</si>
  <si>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</si>
  <si>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</si>
  <si>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</si>
  <si>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</si>
  <si>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</si>
  <si>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</si>
  <si>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</si>
  <si>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</si>
  <si>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</si>
  <si>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</si>
  <si>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</si>
  <si>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</si>
  <si>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</si>
  <si>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</si>
  <si>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</si>
  <si>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</si>
  <si>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</si>
  <si>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</si>
  <si>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</si>
  <si>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</si>
  <si>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</si>
  <si>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</si>
  <si>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</si>
  <si>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</si>
  <si>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</si>
  <si>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</si>
  <si>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</si>
  <si>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</si>
  <si>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</si>
  <si>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</si>
  <si>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</si>
  <si>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</si>
  <si>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</si>
  <si>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</si>
  <si>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</si>
  <si>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</si>
  <si>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</si>
  <si>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</si>
  <si>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</si>
  <si>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</si>
  <si>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</si>
  <si>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</si>
  <si>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</si>
  <si>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</si>
  <si>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</si>
  <si>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</si>
  <si>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</si>
  <si>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</si>
  <si>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</si>
  <si>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</si>
  <si>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</si>
  <si>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</si>
  <si>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</si>
  <si>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</si>
  <si>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</si>
  <si>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</si>
  <si>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</si>
  <si>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</si>
  <si>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</si>
  <si>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</si>
  <si>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</si>
  <si>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</si>
  <si>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</si>
  <si>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</si>
  <si>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</si>
  <si>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</si>
  <si>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</si>
  <si>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</si>
  <si>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</si>
  <si>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</si>
  <si>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</si>
  <si>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</si>
  <si>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</si>
  <si>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</si>
  <si>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</si>
  <si>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</si>
  <si>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</si>
  <si>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</si>
  <si>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</si>
  <si>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</si>
  <si>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</si>
  <si>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</si>
  <si>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</si>
  <si>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</si>
  <si>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</si>
  <si>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</si>
  <si>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</si>
  <si>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</si>
  <si>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</si>
  <si>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</si>
  <si>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</si>
  <si>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</si>
  <si>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</si>
  <si>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</si>
  <si>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</si>
  <si>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</si>
  <si>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</si>
  <si>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</si>
  <si>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</si>
  <si>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</si>
  <si>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</si>
  <si>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</si>
  <si>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</si>
  <si>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</si>
  <si>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</si>
  <si>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</si>
  <si>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</si>
  <si>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</si>
  <si>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</si>
  <si>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</si>
  <si>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</si>
  <si>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</si>
  <si>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</si>
  <si>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</si>
  <si>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</si>
  <si>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</si>
  <si>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</si>
  <si>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</si>
  <si>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</si>
  <si>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</si>
  <si>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</si>
  <si>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</si>
  <si>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</si>
  <si>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</si>
  <si>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</si>
  <si>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</si>
  <si>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</si>
  <si>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</si>
  <si>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</si>
  <si>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</si>
  <si>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</si>
  <si>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</si>
  <si>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</si>
  <si>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</si>
  <si>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</si>
  <si>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</si>
  <si>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</si>
  <si>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</si>
  <si>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</si>
  <si>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</si>
  <si>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</si>
  <si>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</si>
  <si>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</si>
  <si>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</si>
  <si>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</si>
  <si>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</si>
  <si>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</si>
  <si>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</si>
  <si>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</si>
  <si>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</si>
  <si>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</si>
  <si>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</si>
  <si>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</si>
  <si>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</si>
  <si>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</si>
  <si>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</si>
  <si>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</si>
  <si>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</si>
  <si>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</si>
  <si>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</si>
  <si>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</si>
  <si>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</si>
  <si>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</si>
  <si>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</si>
  <si>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</si>
  <si>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</si>
  <si>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</si>
  <si>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</si>
  <si>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</si>
  <si>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</si>
  <si>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</si>
  <si>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</si>
  <si>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</si>
  <si>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</si>
  <si>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</si>
  <si>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</si>
  <si>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</si>
  <si>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</si>
  <si>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</si>
  <si>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</si>
  <si>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</si>
  <si>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</si>
  <si>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</si>
  <si>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</si>
  <si>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</si>
  <si>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</si>
  <si>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</si>
  <si>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</si>
  <si>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</si>
  <si>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</si>
  <si>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</si>
  <si>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</si>
  <si>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</si>
  <si>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</si>
  <si>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</si>
  <si>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</si>
  <si>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</si>
  <si>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</si>
  <si>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</si>
  <si>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</si>
  <si>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</si>
  <si>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</si>
  <si>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</si>
  <si>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</si>
  <si>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</si>
  <si>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</si>
  <si>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</si>
  <si>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</si>
  <si>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</si>
  <si>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</si>
  <si>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</si>
  <si>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</si>
  <si>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</si>
  <si>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</si>
  <si>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</si>
  <si>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</si>
  <si>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</si>
  <si>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</si>
  <si>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</si>
  <si>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</si>
  <si>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</si>
  <si>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</si>
  <si>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</si>
  <si>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</si>
  <si>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</si>
  <si>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</si>
  <si>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</si>
  <si>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</si>
  <si>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</si>
  <si>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</si>
  <si>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</si>
  <si>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</si>
  <si>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</si>
  <si>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</si>
  <si>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</si>
  <si>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</si>
  <si>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</si>
  <si>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</si>
  <si>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</si>
  <si>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</si>
  <si>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</si>
  <si>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</si>
  <si>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</si>
  <si>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</si>
  <si>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</si>
  <si>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</si>
  <si>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</si>
  <si>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</si>
  <si>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</si>
  <si>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</si>
  <si>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</si>
  <si>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</si>
  <si>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</si>
  <si>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</si>
  <si>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</si>
  <si>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</si>
  <si>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</si>
  <si>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</si>
  <si>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</si>
  <si>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</si>
  <si>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</si>
  <si>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</si>
  <si>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</si>
  <si>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</si>
  <si>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</si>
  <si>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</si>
  <si>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</si>
  <si>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</si>
  <si>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</si>
  <si>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</si>
  <si>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</si>
  <si>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</si>
  <si>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</si>
  <si>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</si>
  <si>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</si>
  <si>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</si>
  <si>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</si>
  <si>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</si>
  <si>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</si>
  <si>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</si>
  <si>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</si>
  <si>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</si>
  <si>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</si>
  <si>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</si>
  <si>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</si>
  <si>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</si>
  <si>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</si>
  <si>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</si>
  <si>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</si>
  <si>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</si>
  <si>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</si>
  <si>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</si>
  <si>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</si>
  <si>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</si>
  <si>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</si>
  <si>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</si>
  <si>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</si>
  <si>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</si>
  <si>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</si>
  <si>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</si>
  <si>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</si>
  <si>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</si>
  <si>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</si>
  <si>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</si>
  <si>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</si>
  <si>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</si>
  <si>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</si>
  <si>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</si>
  <si>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</si>
  <si>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</si>
  <si>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</si>
  <si>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</si>
  <si>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</si>
  <si>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</si>
  <si>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</si>
  <si>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</si>
  <si>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</si>
  <si>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</si>
  <si>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</si>
  <si>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</si>
  <si>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</si>
  <si>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</si>
  <si>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</si>
  <si>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</si>
  <si>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</si>
  <si>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</si>
  <si>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</si>
  <si>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</si>
  <si>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</si>
  <si>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</si>
  <si>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</si>
  <si>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</si>
  <si>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</si>
  <si>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</si>
  <si>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</si>
  <si>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</si>
  <si>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</si>
  <si>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</si>
  <si>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</si>
  <si>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</si>
  <si>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</si>
  <si>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</si>
  <si>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</si>
  <si>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</si>
  <si>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</si>
  <si>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</si>
  <si>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</si>
  <si>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</si>
  <si>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</si>
  <si>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</si>
  <si>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</si>
  <si>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</si>
  <si>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</si>
  <si>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</si>
  <si>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</si>
  <si>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</si>
  <si>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</si>
  <si>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</si>
  <si>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</si>
  <si>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</si>
  <si>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</si>
  <si>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</si>
  <si>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</si>
  <si>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</si>
  <si>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</si>
  <si>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</si>
  <si>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</si>
  <si>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</si>
  <si>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</si>
  <si>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</si>
  <si>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</si>
  <si>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</si>
  <si>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</si>
  <si>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</si>
  <si>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</si>
  <si>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</si>
  <si>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</si>
  <si>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</si>
  <si>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</si>
  <si>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</si>
  <si>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</si>
  <si>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</si>
  <si>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</si>
  <si>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</si>
  <si>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</si>
  <si>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</si>
  <si>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</si>
  <si>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</si>
  <si>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</si>
  <si>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</si>
  <si>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</si>
  <si>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</si>
  <si>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</si>
  <si>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</si>
  <si>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</si>
  <si>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</si>
  <si>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</si>
  <si>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</si>
  <si>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</si>
  <si>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</si>
  <si>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</si>
  <si>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</si>
  <si>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</si>
  <si>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</si>
  <si>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</si>
  <si>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</si>
  <si>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</si>
  <si>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</si>
  <si>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</si>
  <si>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</si>
  <si>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</si>
  <si>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</si>
  <si>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</si>
  <si>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</si>
  <si>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</si>
  <si>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</si>
  <si>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</si>
  <si>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</si>
  <si>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</si>
  <si>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</si>
  <si>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</si>
  <si>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</si>
  <si>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</si>
  <si>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</si>
  <si>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</si>
  <si>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</si>
  <si>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</si>
  <si>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</si>
  <si>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</si>
  <si>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</si>
  <si>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</si>
  <si>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</si>
  <si>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</si>
  <si>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</si>
  <si>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</si>
  <si>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</si>
  <si>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</si>
  <si>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</si>
  <si>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</si>
  <si>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</si>
  <si>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</si>
  <si>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</si>
  <si>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</si>
  <si>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</si>
  <si>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</si>
  <si>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</si>
  <si>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</si>
  <si>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</si>
  <si>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</si>
  <si>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</si>
  <si>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</si>
  <si>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</si>
  <si>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</si>
  <si>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</si>
  <si>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</si>
  <si>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</si>
  <si>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</si>
  <si>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</si>
  <si>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</si>
  <si>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</si>
  <si>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</si>
  <si>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</si>
  <si>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</si>
  <si>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</si>
  <si>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</si>
  <si>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</si>
  <si>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</si>
  <si>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</si>
  <si>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</si>
  <si>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</si>
  <si>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</si>
  <si>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</si>
  <si>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</si>
  <si>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</si>
  <si>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</si>
  <si>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</si>
  <si>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</si>
  <si>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</si>
  <si>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</si>
  <si>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</si>
  <si>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</si>
  <si>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</si>
  <si>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</si>
  <si>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</si>
  <si>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</si>
  <si>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</si>
  <si>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</si>
  <si>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</si>
  <si>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</si>
  <si>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</si>
  <si>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</si>
  <si>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</si>
  <si>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</si>
  <si>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</si>
  <si>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</si>
  <si>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</si>
  <si>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</si>
  <si>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</si>
  <si>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</si>
  <si>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</si>
  <si>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</si>
  <si>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</si>
  <si>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</si>
  <si>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</si>
  <si>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</si>
  <si>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</si>
  <si>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</si>
  <si>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</si>
  <si>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</si>
  <si>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</si>
  <si>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</si>
  <si>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</si>
  <si>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</si>
  <si>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</si>
  <si>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</si>
  <si>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</si>
  <si>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</si>
  <si>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</si>
  <si>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</si>
  <si>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</si>
  <si>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</si>
  <si>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</si>
  <si>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</si>
  <si>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</si>
  <si>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</si>
  <si>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</si>
  <si>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</si>
  <si>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</si>
  <si>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</si>
  <si>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</si>
  <si>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</si>
  <si>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</si>
  <si>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</si>
  <si>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</si>
  <si>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</si>
  <si>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</si>
  <si>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</si>
  <si>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</si>
  <si>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</si>
  <si>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</si>
  <si>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</si>
  <si>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</si>
  <si>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</si>
  <si>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</si>
  <si>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</si>
  <si>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</si>
  <si>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</si>
  <si>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</si>
  <si>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</si>
  <si>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</si>
  <si>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</si>
  <si>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</si>
  <si>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</si>
  <si>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</si>
  <si>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</si>
  <si>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</si>
  <si>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</si>
  <si>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</si>
  <si>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</si>
  <si>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</si>
  <si>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</si>
  <si>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</si>
  <si>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</si>
  <si>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</si>
  <si>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</si>
  <si>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</si>
  <si>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</si>
  <si>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</si>
  <si>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</si>
  <si>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</si>
  <si>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</si>
  <si>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</si>
  <si>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</si>
  <si>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</si>
  <si>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</si>
  <si>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</si>
  <si>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</si>
  <si>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</si>
  <si>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</si>
  <si>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</si>
  <si>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</si>
  <si>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</si>
  <si>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</si>
  <si>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</si>
  <si>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</si>
  <si>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</si>
  <si>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</si>
  <si>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</si>
  <si>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</si>
  <si>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</si>
  <si>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</si>
  <si>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</si>
  <si>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</si>
  <si>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</si>
  <si>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</si>
  <si>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</si>
  <si>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</si>
  <si>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</si>
  <si>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</si>
  <si>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</si>
  <si>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</si>
  <si>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</si>
  <si>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</si>
  <si>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</si>
  <si>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</si>
  <si>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</si>
  <si>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</si>
  <si>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</si>
  <si>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</si>
  <si>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</si>
  <si>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</si>
  <si>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</si>
  <si>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</si>
  <si>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</si>
  <si>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</si>
  <si>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</si>
  <si>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</si>
  <si>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</si>
  <si>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</si>
  <si>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</si>
  <si>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</si>
  <si>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</si>
  <si>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</si>
  <si>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</si>
  <si>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</si>
  <si>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</si>
  <si>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</si>
  <si>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</si>
  <si>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</si>
  <si>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</si>
  <si>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</si>
  <si>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</si>
  <si>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</si>
  <si>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</si>
  <si>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</si>
  <si>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</si>
  <si>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</si>
  <si>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</si>
  <si>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</si>
  <si>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</si>
  <si>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</si>
  <si>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</si>
  <si>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</si>
  <si>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</si>
  <si>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</si>
  <si>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</si>
  <si>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</si>
  <si>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</si>
  <si>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</si>
  <si>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</si>
  <si>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</si>
  <si>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</si>
  <si>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</si>
  <si>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</si>
  <si>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</si>
  <si>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</si>
  <si>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</si>
  <si>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</si>
  <si>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</si>
  <si>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</si>
  <si>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</si>
  <si>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</si>
  <si>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</si>
  <si>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</si>
  <si>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</si>
  <si>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</si>
  <si>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</si>
  <si>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</si>
  <si>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</si>
  <si>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</si>
  <si>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</si>
  <si>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</si>
  <si>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</si>
  <si>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</si>
  <si>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</si>
  <si>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</si>
  <si>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</si>
  <si>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</si>
  <si>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</si>
  <si>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</si>
  <si>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</si>
  <si>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</si>
  <si>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</si>
  <si>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</si>
  <si>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</si>
  <si>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</si>
  <si>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</si>
  <si>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</si>
  <si>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</si>
  <si>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</si>
  <si>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</si>
  <si>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</si>
  <si>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</si>
  <si>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</si>
  <si>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</si>
  <si>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</si>
  <si>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</si>
  <si>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</si>
  <si>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</si>
  <si>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</si>
  <si>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</si>
  <si>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</si>
  <si>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</si>
  <si>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</si>
  <si>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</si>
  <si>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</si>
  <si>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</si>
  <si>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</si>
  <si>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</si>
  <si>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</si>
  <si>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</si>
  <si>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</si>
  <si>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</si>
  <si>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</si>
  <si>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</si>
  <si>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</si>
  <si>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</si>
  <si>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</si>
  <si>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</si>
  <si>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</si>
  <si>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</si>
  <si>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</si>
  <si>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</si>
  <si>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</si>
  <si>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</si>
  <si>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</si>
  <si>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</si>
  <si>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</si>
  <si>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</si>
  <si>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</si>
  <si>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</si>
  <si>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</si>
  <si>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</si>
  <si>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</si>
  <si>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</si>
  <si>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</si>
  <si>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</si>
  <si>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</si>
  <si>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</si>
  <si>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</si>
  <si>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</si>
  <si>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</si>
  <si>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</si>
  <si>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</si>
  <si>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</si>
  <si>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</si>
  <si>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</si>
  <si>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</si>
  <si>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</si>
  <si>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</si>
  <si>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</si>
  <si>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</si>
  <si>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</si>
  <si>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</si>
  <si>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</si>
  <si>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</si>
  <si>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</si>
  <si>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</si>
  <si>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</si>
  <si>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</si>
  <si>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</si>
  <si>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</si>
  <si>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</si>
  <si>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</si>
  <si>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</si>
  <si>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</si>
  <si>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</si>
  <si>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</si>
  <si>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</si>
  <si>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</si>
  <si>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</si>
  <si>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</si>
  <si>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</si>
  <si>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</si>
  <si>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</si>
  <si>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</si>
  <si>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</si>
  <si>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</si>
  <si>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</si>
  <si>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</si>
  <si>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</si>
  <si>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</si>
  <si>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</si>
  <si>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</si>
  <si>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</si>
  <si>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</si>
  <si>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</si>
  <si>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</si>
  <si>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</si>
  <si>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</si>
  <si>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</si>
  <si>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</si>
  <si>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</si>
  <si>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</si>
  <si>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</si>
  <si>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</si>
  <si>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</si>
  <si>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</si>
  <si>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</si>
  <si>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</si>
  <si>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</si>
  <si>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</si>
  <si>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</si>
  <si>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</si>
  <si>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</si>
  <si>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</si>
  <si>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</si>
  <si>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</si>
  <si>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</si>
  <si>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</si>
  <si>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</si>
  <si>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</si>
  <si>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</si>
  <si>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</si>
  <si>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</si>
  <si>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</si>
  <si>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</si>
  <si>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</si>
  <si>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</si>
  <si>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</si>
  <si>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</si>
  <si>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</si>
  <si>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</si>
  <si>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</si>
  <si>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</si>
  <si>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</si>
  <si>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</si>
  <si>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</si>
  <si>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</si>
  <si>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</si>
  <si>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</si>
  <si>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</si>
  <si>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</si>
  <si>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</si>
  <si>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</si>
  <si>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</si>
  <si>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</si>
  <si>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</si>
  <si>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</si>
  <si>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</si>
  <si>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</si>
  <si>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</si>
  <si>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</si>
  <si>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</si>
  <si>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</si>
  <si>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</si>
  <si>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</si>
  <si>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</si>
  <si>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</si>
  <si>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</si>
  <si>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</si>
  <si>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</si>
  <si>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</si>
  <si>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</si>
  <si>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</si>
  <si>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</si>
  <si>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</si>
  <si>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</si>
  <si>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</si>
  <si>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</si>
  <si>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</si>
  <si>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</si>
  <si>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</si>
  <si>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</si>
  <si>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</si>
  <si>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</si>
  <si>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</si>
  <si>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</si>
  <si>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</si>
  <si>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</si>
  <si>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</si>
  <si>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</si>
  <si>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</si>
  <si>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</si>
  <si>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</si>
  <si>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</si>
  <si>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</si>
  <si>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</si>
  <si>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</si>
  <si>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</si>
  <si>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</si>
  <si>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</si>
  <si>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</si>
  <si>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</si>
  <si>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</si>
  <si>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</si>
  <si>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</si>
  <si>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</si>
  <si>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</si>
  <si>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</si>
  <si>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</si>
  <si>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</si>
  <si>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</si>
  <si>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</si>
  <si>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</si>
  <si>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</si>
  <si>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</si>
  <si>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</si>
  <si>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</si>
  <si>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</si>
  <si>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</si>
  <si>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</si>
  <si>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</si>
  <si>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</si>
  <si>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</si>
  <si>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</si>
  <si>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</si>
  <si>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</si>
  <si>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</si>
  <si>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</si>
  <si>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</si>
  <si>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</si>
  <si>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</si>
  <si>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</si>
  <si>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</si>
  <si>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</si>
  <si>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</si>
  <si>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</si>
  <si>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</si>
  <si>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</si>
  <si>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</si>
  <si>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</si>
  <si>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</si>
  <si>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</si>
  <si>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</si>
  <si>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</si>
  <si>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</si>
  <si>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</si>
  <si>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</si>
  <si>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</si>
  <si>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</si>
  <si>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</si>
  <si>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</si>
  <si>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</si>
  <si>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</si>
  <si>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</si>
  <si>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</si>
  <si>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</si>
  <si>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</si>
  <si>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</si>
  <si>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</si>
  <si>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</si>
  <si>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</si>
  <si>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</si>
  <si>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</si>
  <si>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</si>
  <si>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</si>
  <si>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</si>
  <si>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</si>
  <si>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</si>
  <si>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</si>
  <si>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</si>
  <si>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</si>
  <si>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</si>
  <si>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</si>
  <si>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</si>
  <si>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</si>
  <si>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</si>
  <si>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</si>
  <si>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</si>
  <si>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</si>
  <si>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</si>
  <si>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</si>
  <si>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</si>
  <si>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</si>
  <si>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</si>
  <si>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</si>
  <si>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</si>
  <si>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</si>
  <si>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</si>
  <si>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</si>
  <si>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</si>
  <si>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</si>
  <si>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</si>
  <si>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</si>
  <si>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</si>
  <si>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</si>
  <si>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</si>
  <si>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</si>
  <si>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</si>
  <si>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</si>
  <si>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</si>
  <si>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</si>
  <si>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</si>
  <si>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</si>
  <si>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</si>
  <si>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</si>
  <si>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</si>
  <si>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</si>
  <si>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</si>
  <si>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</si>
  <si>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</si>
  <si>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</si>
  <si>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</si>
  <si>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</si>
  <si>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</si>
  <si>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</si>
  <si>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</si>
  <si>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</si>
  <si>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</si>
  <si>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</si>
  <si>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</si>
  <si>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</si>
  <si>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</si>
  <si>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</si>
  <si>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</si>
  <si>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</si>
  <si>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</si>
  <si>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</si>
  <si>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</si>
  <si>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</si>
  <si>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</si>
  <si>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</si>
  <si>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</si>
  <si>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</si>
  <si>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</si>
  <si>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</si>
  <si>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</si>
  <si>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</si>
  <si>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</si>
  <si>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</si>
  <si>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</si>
  <si>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</si>
  <si>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</si>
  <si>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</si>
  <si>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</si>
  <si>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</si>
  <si>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</si>
  <si>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</si>
  <si>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</si>
  <si>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</si>
  <si>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</si>
  <si>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</si>
  <si>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</si>
  <si>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</si>
  <si>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</si>
  <si>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</si>
  <si>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</si>
  <si>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</si>
  <si>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</si>
  <si>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</si>
  <si>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</si>
  <si>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</si>
  <si>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</si>
  <si>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</si>
  <si>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</si>
  <si>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</si>
  <si>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</si>
  <si>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</si>
  <si>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</si>
  <si>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</si>
  <si>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</si>
  <si>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</si>
  <si>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</si>
  <si>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</si>
  <si>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</si>
  <si>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</si>
  <si>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</si>
  <si>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</si>
  <si>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</si>
  <si>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</si>
  <si>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</si>
  <si>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</si>
  <si>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</si>
  <si>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</si>
  <si>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</si>
  <si>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</si>
  <si>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</si>
  <si>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</si>
  <si>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</si>
  <si>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</si>
  <si>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</si>
  <si>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</si>
  <si>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</si>
  <si>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</si>
  <si>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</si>
  <si>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</si>
  <si>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</si>
  <si>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</si>
  <si>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</si>
  <si>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</si>
  <si>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</si>
  <si>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</si>
  <si>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</si>
  <si>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</si>
  <si>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</si>
  <si>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</si>
  <si>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</si>
  <si>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</si>
  <si>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</si>
  <si>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</si>
  <si>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</si>
  <si>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</si>
  <si>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</si>
  <si>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</si>
  <si>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</si>
  <si>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</si>
  <si>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</si>
  <si>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</si>
  <si>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</si>
  <si>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</si>
  <si>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</si>
  <si>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</si>
  <si>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</si>
  <si>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</si>
  <si>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</si>
  <si>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</si>
  <si>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</si>
  <si>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</si>
  <si>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</si>
  <si>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</si>
  <si>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</si>
  <si>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</si>
  <si>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</si>
  <si>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</si>
  <si>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</si>
  <si>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</si>
  <si>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</si>
  <si>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</si>
  <si>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</si>
  <si>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</si>
  <si>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</si>
  <si>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</si>
  <si>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</si>
  <si>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</si>
  <si>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</si>
  <si>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</si>
  <si>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</si>
  <si>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</si>
  <si>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</si>
  <si>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</si>
  <si>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</si>
  <si>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</si>
  <si>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</si>
  <si>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</si>
  <si>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</si>
  <si>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</si>
  <si>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</si>
  <si>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</si>
  <si>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</si>
  <si>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</si>
  <si>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</si>
  <si>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</si>
  <si>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</si>
  <si>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</si>
  <si>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</si>
  <si>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</si>
  <si>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</si>
  <si>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</si>
  <si>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</si>
  <si>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</si>
  <si>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</si>
  <si>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</si>
  <si>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</si>
  <si>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</si>
  <si>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</si>
  <si>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</si>
  <si>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</si>
  <si>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</si>
  <si>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</si>
  <si>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</si>
  <si>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</si>
  <si>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</si>
  <si>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</si>
  <si>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</si>
  <si>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</si>
  <si>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</si>
  <si>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</si>
  <si>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</si>
  <si>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</si>
  <si>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</si>
  <si>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</si>
  <si>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</si>
  <si>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</si>
  <si>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</si>
  <si>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</si>
  <si>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</si>
  <si>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</si>
  <si>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</si>
  <si>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</si>
  <si>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</si>
  <si>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</si>
  <si>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</si>
  <si>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</si>
  <si>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</si>
  <si>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</si>
  <si>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</si>
  <si>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</si>
  <si>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</si>
  <si>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</si>
  <si>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</si>
  <si>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</si>
  <si>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</si>
  <si>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</si>
  <si>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</si>
  <si>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</si>
  <si>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</si>
  <si>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</si>
  <si>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</si>
  <si>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</si>
  <si>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</si>
  <si>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</si>
  <si>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</si>
  <si>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</si>
  <si>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</si>
  <si>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</si>
  <si>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</si>
  <si>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</si>
  <si>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</si>
  <si>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</si>
  <si>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</si>
  <si>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</si>
  <si>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</si>
  <si>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</si>
  <si>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</si>
  <si>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</si>
  <si>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</si>
  <si>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</si>
  <si>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</si>
  <si>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</si>
  <si>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</si>
  <si>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</si>
  <si>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</si>
  <si>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</si>
  <si>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</si>
  <si>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</si>
  <si>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</si>
  <si>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</si>
  <si>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</si>
  <si>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</si>
  <si>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</si>
  <si>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</si>
  <si>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</si>
  <si>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</si>
  <si>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</si>
  <si>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</si>
  <si>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</si>
  <si>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</si>
  <si>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</si>
  <si>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</si>
  <si>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</si>
  <si>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</si>
  <si>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</si>
  <si>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</si>
  <si>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</si>
  <si>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</si>
  <si>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</si>
  <si>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</si>
  <si>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</si>
  <si>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</si>
  <si>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</si>
  <si>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</si>
  <si>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</si>
  <si>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</si>
  <si>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</si>
  <si>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</si>
  <si>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</si>
  <si>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</si>
  <si>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</si>
  <si>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</si>
  <si>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</si>
  <si>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</si>
  <si>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</si>
  <si>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</si>
  <si>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</si>
  <si>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</si>
  <si>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</si>
  <si>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</si>
  <si>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</si>
  <si>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</si>
  <si>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</si>
  <si>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</si>
  <si>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</si>
  <si>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</si>
  <si>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</si>
  <si>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</si>
  <si>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</si>
  <si>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</si>
  <si>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</si>
  <si>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</si>
  <si>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</si>
  <si>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</si>
  <si>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</si>
  <si>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</si>
  <si>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</si>
  <si>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</si>
  <si>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</si>
  <si>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</si>
  <si>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</si>
  <si>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</si>
  <si>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</si>
  <si>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</si>
  <si>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</si>
  <si>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</si>
  <si>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</si>
  <si>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</si>
  <si>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</si>
  <si>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</si>
  <si>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</si>
  <si>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</si>
  <si>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</si>
  <si>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</si>
  <si>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</si>
  <si>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</si>
  <si>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</si>
  <si>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</si>
  <si>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</si>
  <si>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</si>
  <si>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</si>
  <si>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</si>
  <si>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</si>
  <si>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</si>
  <si>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</si>
  <si>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</si>
  <si>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</si>
  <si>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</si>
  <si>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</si>
  <si>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</si>
  <si>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</si>
  <si>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</si>
  <si>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</si>
  <si>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</si>
  <si>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</si>
  <si>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</si>
  <si>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</si>
  <si>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</si>
  <si>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</si>
  <si>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</si>
  <si>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</si>
  <si>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</si>
  <si>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</si>
  <si>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</si>
  <si>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</si>
  <si>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</si>
  <si>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</si>
  <si>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</si>
  <si>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</si>
  <si>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</si>
  <si>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</si>
  <si>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</si>
  <si>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</si>
  <si>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</si>
  <si>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</si>
  <si>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</si>
  <si>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</si>
  <si>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</si>
  <si>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</si>
  <si>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</si>
  <si>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</si>
  <si>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</si>
  <si>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</si>
  <si>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</si>
  <si>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</si>
  <si>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</si>
  <si>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</si>
  <si>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</si>
  <si>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</si>
  <si>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</si>
  <si>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</si>
  <si>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</si>
  <si>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</si>
  <si>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</si>
  <si>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</si>
  <si>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</si>
  <si>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</si>
  <si>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</si>
  <si>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</si>
  <si>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</si>
  <si>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</si>
  <si>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</si>
  <si>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</si>
  <si>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</si>
  <si>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</si>
  <si>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</si>
  <si>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</si>
  <si>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</si>
  <si>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</si>
  <si>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</si>
  <si>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</si>
  <si>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</si>
  <si>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</si>
  <si>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</si>
  <si>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</si>
  <si>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</si>
  <si>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</si>
  <si>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</si>
  <si>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</si>
  <si>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</si>
  <si>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</si>
  <si>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</si>
  <si>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</si>
  <si>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</si>
  <si>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</si>
  <si>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</si>
  <si>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</si>
  <si>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</si>
  <si>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</si>
  <si>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</si>
  <si>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</si>
  <si>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</si>
  <si>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</si>
  <si>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</si>
  <si>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</si>
  <si>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</si>
  <si>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</si>
  <si>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</si>
  <si>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</si>
  <si>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</si>
  <si>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</si>
  <si>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</si>
  <si>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</si>
  <si>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</si>
  <si>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</si>
  <si>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</si>
  <si>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</si>
  <si>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</si>
  <si>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</si>
  <si>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</si>
  <si>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</si>
  <si>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</si>
  <si>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</si>
  <si>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</si>
  <si>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</si>
  <si>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</si>
  <si>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</si>
  <si>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</si>
  <si>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</si>
  <si>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</si>
  <si>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</si>
  <si>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</si>
  <si>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</si>
  <si>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</si>
  <si>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</si>
  <si>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</si>
  <si>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</si>
  <si>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</si>
  <si>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</si>
  <si>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</si>
  <si>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</si>
  <si>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</si>
  <si>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</si>
  <si>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</si>
  <si>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</si>
  <si>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</si>
  <si>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</si>
  <si>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</si>
  <si>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</si>
  <si>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</si>
  <si>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</si>
  <si>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</si>
  <si>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</si>
  <si>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</si>
  <si>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</si>
  <si>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</si>
  <si>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</si>
  <si>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</si>
  <si>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</si>
  <si>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</si>
  <si>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</si>
  <si>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</si>
  <si>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</si>
  <si>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</si>
  <si>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</si>
  <si>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</si>
  <si>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</si>
  <si>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</si>
  <si>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</si>
  <si>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</si>
  <si>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</si>
  <si>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</si>
  <si>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</si>
  <si>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</si>
  <si>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</si>
  <si>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</si>
  <si>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</si>
  <si>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</si>
  <si>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</si>
  <si>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</si>
  <si>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</si>
  <si>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</si>
  <si>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</si>
  <si>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</si>
  <si>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</si>
  <si>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</si>
  <si>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</si>
  <si>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</si>
  <si>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</si>
  <si>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</si>
  <si>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</si>
  <si>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</si>
  <si>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</si>
  <si>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</si>
  <si>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</si>
  <si>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</si>
  <si>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</si>
  <si>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</si>
  <si>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</si>
  <si>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</si>
  <si>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</si>
  <si>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</si>
  <si>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</si>
  <si>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</si>
  <si>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</si>
  <si>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</si>
  <si>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</si>
  <si>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</si>
  <si>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</si>
  <si>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</si>
  <si>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</si>
  <si>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</si>
  <si>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</si>
  <si>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</si>
  <si>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</si>
  <si>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</si>
  <si>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</si>
  <si>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</si>
  <si>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</si>
  <si>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</si>
  <si>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</si>
  <si>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</si>
  <si>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</si>
  <si>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</si>
  <si>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</si>
  <si>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</si>
  <si>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</si>
  <si>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</si>
  <si>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</si>
  <si>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</si>
  <si>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</si>
  <si>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</si>
  <si>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</si>
  <si>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</si>
  <si>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</si>
  <si>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</si>
  <si>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</si>
  <si>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</si>
  <si>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</si>
  <si>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</si>
  <si>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</si>
  <si>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</si>
  <si>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</si>
  <si>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</si>
  <si>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</si>
  <si>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</si>
  <si>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</si>
  <si>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</si>
  <si>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</si>
  <si>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</si>
  <si>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</si>
  <si>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</si>
  <si>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</si>
  <si>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</si>
  <si>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</si>
  <si>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</si>
  <si>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</si>
  <si>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</si>
  <si>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</si>
  <si>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</si>
  <si>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</si>
  <si>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</si>
  <si>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</si>
  <si>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</si>
  <si>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</si>
  <si>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</si>
  <si>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</si>
  <si>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</si>
  <si>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</si>
  <si>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</si>
  <si>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</si>
  <si>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</si>
  <si>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</si>
  <si>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</si>
  <si>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</si>
  <si>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</si>
  <si>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</si>
  <si>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</si>
  <si>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</si>
  <si>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</si>
  <si>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</si>
  <si>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</si>
  <si>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</si>
  <si>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</si>
  <si>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</si>
  <si>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</si>
  <si>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</si>
  <si>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</si>
  <si>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</si>
  <si>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</si>
  <si>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</si>
  <si>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</si>
  <si>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</si>
  <si>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</si>
  <si>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</si>
  <si>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</si>
  <si>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</si>
  <si>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</si>
  <si>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</si>
  <si>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</si>
  <si>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</si>
  <si>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</si>
  <si>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</si>
  <si>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</si>
  <si>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</si>
  <si>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</si>
  <si>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</si>
  <si>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</si>
  <si>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</si>
  <si>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</si>
  <si>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</si>
  <si>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</si>
  <si>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</si>
  <si>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</si>
  <si>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</si>
  <si>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</si>
  <si>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</si>
  <si>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</si>
  <si>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</si>
  <si>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</si>
  <si>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</si>
  <si>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</si>
  <si>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</si>
  <si>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</si>
  <si>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</si>
  <si>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</si>
  <si>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</si>
  <si>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</si>
  <si>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</si>
  <si>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</si>
  <si>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</si>
  <si>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</si>
  <si>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</si>
  <si>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</si>
  <si>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</si>
  <si>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</si>
  <si>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</si>
  <si>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</si>
  <si>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</si>
  <si>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</si>
  <si>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</si>
  <si>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</si>
  <si>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</si>
  <si>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</si>
  <si>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</si>
  <si>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</si>
  <si>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</si>
  <si>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</si>
  <si>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</si>
  <si>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</si>
  <si>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</si>
  <si>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</si>
  <si>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</si>
  <si>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</si>
  <si>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</si>
  <si>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</si>
  <si>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</si>
  <si>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</si>
  <si>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</si>
  <si>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</si>
  <si>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</si>
  <si>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</si>
  <si>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</si>
  <si>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</si>
  <si>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</si>
  <si>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</si>
  <si>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</si>
  <si>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</si>
  <si>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</si>
  <si>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</si>
  <si>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</si>
  <si>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</si>
  <si>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</si>
  <si>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</si>
  <si>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</si>
  <si>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</si>
  <si>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</si>
  <si>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</si>
  <si>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</si>
  <si>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</si>
  <si>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</si>
  <si>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</si>
  <si>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</si>
  <si>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</si>
  <si>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</si>
  <si>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</si>
  <si>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</si>
  <si>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</si>
  <si>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</si>
  <si>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</si>
  <si>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</si>
  <si>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</si>
  <si>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</si>
  <si>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</si>
  <si>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</si>
  <si>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</si>
  <si>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</si>
  <si>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</si>
  <si>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</si>
  <si>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</si>
  <si>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</si>
  <si>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</si>
  <si>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</si>
  <si>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</si>
  <si>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</si>
  <si>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</si>
  <si>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</si>
  <si>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</si>
  <si>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</si>
  <si>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</si>
  <si>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</si>
  <si>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</si>
  <si>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</si>
  <si>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</si>
  <si>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</si>
  <si>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</si>
  <si>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</si>
  <si>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</si>
  <si>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</si>
  <si>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</si>
  <si>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</si>
  <si>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</si>
  <si>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</si>
  <si>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</si>
  <si>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</si>
  <si>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</si>
  <si>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</si>
  <si>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</si>
  <si>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</si>
  <si>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</si>
  <si>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</si>
  <si>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</si>
  <si>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</si>
  <si>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</si>
  <si>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</si>
  <si>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</si>
  <si>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</si>
  <si>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</si>
  <si>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</si>
  <si>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</si>
  <si>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</si>
  <si>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</si>
  <si>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</si>
  <si>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</si>
  <si>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</si>
  <si>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</si>
  <si>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</si>
  <si>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</si>
  <si>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</si>
  <si>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</si>
  <si>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</si>
  <si>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</si>
  <si>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</si>
  <si>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</si>
  <si>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</si>
  <si>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</si>
  <si>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</si>
  <si>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</si>
  <si>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</si>
  <si>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</si>
  <si>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</si>
  <si>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</si>
  <si>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</si>
  <si>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</si>
  <si>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</si>
  <si>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</si>
  <si>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</si>
  <si>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</si>
  <si>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</si>
  <si>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</si>
  <si>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</si>
  <si>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</si>
  <si>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</si>
  <si>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</si>
  <si>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</si>
  <si>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</si>
  <si>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</si>
  <si>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</si>
  <si>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</si>
  <si>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</si>
  <si>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</si>
  <si>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</si>
  <si>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</si>
  <si>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</si>
  <si>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</si>
  <si>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</si>
  <si>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</si>
  <si>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</si>
  <si>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</si>
  <si>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</si>
  <si>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</si>
  <si>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</si>
  <si>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</si>
  <si>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</si>
  <si>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</si>
  <si>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</si>
  <si>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</si>
  <si>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</si>
  <si>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</si>
  <si>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</si>
  <si>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</si>
  <si>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</si>
  <si>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</si>
  <si>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</si>
  <si>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</si>
  <si>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</si>
  <si>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</si>
  <si>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</si>
  <si>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</si>
  <si>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</si>
  <si>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</si>
  <si>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</si>
  <si>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</si>
  <si>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</si>
  <si>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</si>
  <si>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</si>
  <si>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</si>
  <si>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</si>
  <si>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</si>
  <si>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</si>
  <si>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</si>
  <si>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</si>
  <si>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</si>
  <si>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</si>
  <si>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</si>
  <si>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</si>
  <si>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</si>
  <si>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</si>
  <si>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</si>
  <si>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</si>
  <si>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</si>
  <si>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</si>
  <si>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</si>
  <si>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</si>
  <si>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</si>
  <si>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</si>
  <si>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</si>
  <si>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</si>
  <si>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</si>
  <si>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</si>
  <si>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</si>
  <si>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</si>
  <si>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</si>
  <si>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</si>
  <si>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</si>
  <si>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</si>
  <si>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</si>
  <si>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</si>
  <si>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</si>
  <si>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</si>
  <si>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</si>
  <si>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</si>
  <si>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</si>
  <si>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</si>
  <si>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</si>
  <si>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</si>
  <si>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</si>
  <si>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</si>
  <si>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</si>
  <si>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</si>
  <si>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</si>
  <si>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</si>
  <si>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</si>
  <si>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</si>
  <si>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</si>
  <si>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</si>
  <si>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</si>
  <si>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</si>
  <si>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</si>
  <si>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</si>
  <si>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</si>
  <si>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</si>
  <si>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</si>
  <si>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</si>
  <si>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</si>
  <si>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</si>
  <si>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</si>
  <si>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</si>
  <si>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</si>
  <si>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</si>
  <si>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</si>
  <si>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</si>
  <si>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</si>
  <si>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</si>
  <si>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</si>
  <si>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</si>
  <si>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</si>
  <si>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</si>
  <si>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</si>
  <si>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</si>
  <si>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</si>
  <si>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</si>
  <si>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</si>
  <si>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</si>
  <si>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</si>
  <si>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</si>
  <si>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</si>
  <si>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</si>
  <si>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</si>
  <si>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</si>
  <si>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</si>
  <si>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</si>
  <si>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</si>
  <si>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</si>
  <si>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</si>
  <si>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</si>
  <si>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</si>
  <si>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</si>
  <si>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</si>
  <si>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</si>
  <si>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</si>
  <si>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</si>
  <si>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</si>
  <si>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</si>
  <si>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</si>
  <si>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</si>
  <si>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</si>
  <si>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</si>
  <si>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</si>
  <si>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</si>
  <si>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</si>
  <si>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</si>
  <si>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</si>
  <si>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</si>
  <si>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</si>
  <si>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</si>
  <si>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</si>
  <si>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</si>
  <si>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</si>
  <si>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</si>
  <si>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</si>
  <si>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</si>
  <si>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</si>
  <si>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</si>
  <si>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</si>
  <si>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</si>
  <si>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</si>
  <si>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</si>
  <si>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</si>
  <si>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</si>
  <si>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</si>
  <si>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</si>
  <si>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</si>
  <si>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</si>
  <si>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</si>
  <si>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</si>
  <si>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</si>
  <si>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</si>
  <si>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</si>
  <si>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</si>
  <si>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</si>
  <si>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</si>
  <si>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</si>
  <si>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</si>
  <si>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</si>
  <si>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</si>
  <si>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</si>
  <si>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</si>
  <si>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</si>
  <si>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</si>
  <si>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</si>
  <si>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</si>
  <si>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</si>
  <si>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</si>
  <si>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</si>
  <si>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</si>
  <si>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</si>
  <si>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</si>
  <si>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</si>
  <si>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</si>
  <si>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</si>
  <si>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</si>
  <si>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</si>
  <si>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</si>
  <si>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</si>
  <si>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</si>
  <si>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</si>
  <si>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</si>
  <si>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</si>
  <si>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</si>
  <si>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</si>
  <si>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</si>
  <si>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</si>
  <si>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</si>
  <si>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</si>
  <si>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</si>
  <si>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</si>
  <si>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</si>
  <si>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</si>
  <si>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</si>
  <si>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</si>
  <si>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</si>
  <si>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</si>
  <si>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</si>
  <si>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</si>
  <si>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</si>
  <si>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</si>
  <si>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</si>
  <si>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</si>
  <si>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</si>
  <si>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</si>
  <si>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</si>
  <si>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</si>
  <si>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</si>
  <si>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</si>
  <si>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</si>
  <si>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</si>
  <si>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</si>
  <si>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</si>
  <si>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</si>
  <si>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</si>
  <si>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</si>
  <si>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</si>
  <si>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</si>
  <si>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</si>
  <si>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</si>
  <si>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</si>
  <si>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</si>
  <si>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</si>
  <si>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</si>
  <si>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</si>
  <si>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</si>
  <si>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</si>
  <si>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</si>
  <si>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</si>
  <si>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</si>
  <si>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</si>
  <si>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</si>
  <si>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</si>
  <si>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</si>
  <si>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</si>
  <si>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</si>
  <si>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</si>
  <si>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</si>
  <si>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</si>
  <si>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</si>
  <si>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</si>
  <si>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</si>
  <si>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</si>
  <si>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</si>
  <si>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</si>
  <si>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</si>
  <si>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</si>
  <si>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</si>
  <si>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</si>
  <si>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</si>
  <si>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</si>
  <si>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</si>
  <si>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</si>
  <si>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</si>
  <si>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</si>
  <si>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</si>
  <si>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</si>
  <si>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</si>
  <si>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</si>
  <si>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</si>
  <si>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</si>
  <si>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</si>
  <si>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</si>
  <si>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</si>
  <si>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</si>
  <si>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</si>
  <si>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</si>
  <si>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</si>
  <si>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</si>
  <si>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</si>
  <si>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</si>
  <si>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</si>
  <si>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</si>
  <si>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</si>
  <si>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</si>
  <si>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</si>
  <si>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</si>
  <si>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</si>
  <si>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</si>
  <si>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</si>
  <si>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</si>
  <si>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</si>
  <si>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</si>
  <si>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</si>
  <si>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</si>
  <si>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</si>
  <si>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</si>
  <si>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</si>
  <si>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</si>
  <si>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</si>
  <si>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</si>
  <si>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</si>
  <si>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</si>
  <si>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</si>
  <si>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</si>
  <si>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</si>
  <si>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</si>
  <si>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</si>
  <si>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</si>
  <si>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</si>
  <si>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</si>
  <si>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</si>
  <si>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</si>
  <si>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</si>
  <si>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</si>
  <si>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</si>
  <si>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</si>
  <si>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</si>
  <si>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</si>
  <si>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</si>
  <si>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</si>
  <si>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</si>
  <si>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</si>
  <si>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</si>
  <si>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</si>
  <si>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</si>
  <si>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</si>
  <si>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</si>
  <si>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</si>
  <si>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</si>
  <si>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</si>
  <si>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</si>
  <si>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</si>
  <si>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</si>
  <si>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</si>
  <si>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</si>
  <si>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</si>
  <si>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</si>
  <si>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</si>
  <si>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</si>
  <si>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</si>
  <si>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</si>
  <si>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</si>
  <si>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</si>
  <si>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</si>
  <si>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</si>
  <si>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</si>
  <si>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</si>
  <si>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</si>
  <si>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</si>
  <si>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</si>
  <si>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</si>
  <si>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</si>
  <si>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</si>
  <si>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</si>
  <si>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</si>
  <si>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</si>
  <si>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</si>
  <si>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</si>
  <si>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</si>
  <si>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</si>
  <si>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</si>
  <si>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</si>
  <si>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</si>
  <si>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</si>
  <si>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</si>
  <si>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</si>
  <si>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</si>
  <si>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</si>
  <si>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</si>
  <si>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</si>
  <si>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</si>
  <si>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</si>
  <si>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</si>
  <si>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</si>
  <si>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</si>
  <si>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</si>
  <si>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</si>
  <si>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</si>
  <si>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</si>
  <si>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</si>
  <si>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</si>
  <si>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</si>
  <si>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</si>
  <si>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</si>
  <si>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</si>
  <si>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</si>
  <si>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</si>
  <si>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</si>
  <si>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</si>
  <si>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</si>
  <si>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</si>
  <si>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</si>
  <si>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</si>
  <si>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</si>
  <si>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</si>
  <si>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</si>
  <si>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</si>
  <si>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</si>
  <si>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</si>
  <si>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</si>
  <si>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</si>
  <si>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</si>
  <si>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</si>
  <si>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</si>
  <si>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</si>
  <si>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</si>
  <si>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</si>
  <si>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</si>
  <si>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</si>
  <si>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</si>
  <si>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</si>
  <si>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</si>
  <si>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</si>
  <si>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</si>
  <si>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</si>
  <si>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</si>
  <si>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</si>
  <si>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</si>
  <si>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</si>
  <si>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</si>
  <si>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</si>
  <si>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</si>
  <si>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</si>
  <si>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</si>
  <si>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</si>
  <si>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</si>
  <si>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</si>
  <si>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</si>
  <si>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</si>
  <si>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</si>
  <si>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</si>
  <si>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</si>
  <si>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</si>
  <si>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</si>
  <si>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</si>
  <si>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</si>
  <si>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</si>
  <si>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</si>
  <si>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</si>
  <si>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</si>
  <si>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</si>
  <si>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</si>
  <si>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</si>
  <si>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</si>
  <si>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</si>
  <si>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</si>
  <si>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</si>
  <si>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</si>
  <si>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</si>
  <si>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</si>
  <si>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</si>
  <si>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</si>
  <si>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</si>
  <si>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</si>
  <si>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</si>
  <si>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</si>
  <si>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</si>
  <si>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</si>
  <si>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</si>
  <si>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</si>
  <si>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</si>
  <si>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</si>
  <si>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</si>
  <si>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</si>
  <si>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</si>
  <si>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</si>
  <si>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</si>
  <si>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</si>
  <si>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</si>
  <si>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</si>
  <si>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</si>
  <si>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</si>
  <si>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</si>
  <si>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</si>
  <si>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</si>
  <si>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</si>
  <si>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</si>
  <si>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</si>
  <si>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</si>
  <si>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</si>
  <si>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</si>
  <si>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</si>
  <si>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</si>
  <si>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</si>
  <si>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</si>
  <si>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</si>
  <si>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</si>
  <si>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</si>
  <si>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</si>
  <si>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</si>
  <si>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</si>
  <si>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</si>
  <si>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</si>
  <si>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</si>
  <si>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</si>
  <si>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</si>
  <si>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</si>
  <si>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</si>
  <si>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</si>
  <si>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</si>
  <si>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</si>
  <si>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</si>
  <si>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</si>
  <si>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</si>
  <si>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</si>
  <si>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</si>
  <si>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</si>
  <si>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</si>
  <si>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</si>
  <si>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</si>
  <si>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</si>
  <si>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</si>
  <si>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</si>
  <si>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</si>
  <si>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</si>
  <si>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</si>
  <si>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</si>
  <si>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</si>
  <si>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</si>
  <si>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</si>
  <si>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</si>
  <si>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</si>
  <si>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</si>
  <si>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</si>
  <si>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</si>
  <si>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</si>
  <si>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</si>
  <si>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</si>
  <si>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</si>
  <si>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</si>
  <si>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</si>
  <si>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</si>
  <si>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</si>
  <si>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</si>
  <si>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</si>
  <si>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</si>
  <si>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</si>
  <si>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</si>
  <si>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</si>
  <si>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</si>
  <si>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</si>
  <si>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</si>
  <si>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</si>
  <si>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</si>
  <si>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</si>
  <si>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</si>
  <si>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</si>
  <si>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</si>
  <si>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</si>
  <si>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</si>
  <si>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</si>
  <si>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</si>
  <si>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</si>
  <si>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</si>
  <si>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</si>
  <si>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</si>
  <si>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</si>
  <si>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</si>
  <si>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</si>
  <si>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</si>
  <si>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</si>
  <si>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</si>
  <si>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</si>
  <si>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</si>
  <si>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</si>
  <si>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</si>
  <si>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</si>
  <si>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</si>
  <si>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</si>
  <si>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</si>
  <si>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</si>
  <si>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</si>
  <si>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</si>
  <si>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</si>
  <si>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</si>
  <si>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</si>
  <si>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</si>
  <si>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</si>
  <si>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</si>
  <si>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</si>
  <si>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</si>
  <si>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</si>
  <si>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</si>
  <si>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</si>
  <si>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</si>
  <si>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</si>
  <si>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</si>
  <si>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</si>
  <si>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</si>
  <si>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</si>
  <si>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</si>
  <si>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</si>
  <si>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</si>
  <si>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</si>
  <si>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</si>
  <si>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</si>
  <si>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</si>
  <si>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</si>
  <si>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</si>
  <si>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</si>
  <si>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</si>
  <si>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</si>
  <si>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</si>
  <si>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</si>
  <si>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</si>
  <si>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</si>
  <si>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</si>
  <si>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</si>
  <si>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</si>
  <si>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</si>
  <si>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</si>
  <si>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</si>
  <si>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</si>
  <si>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</si>
  <si>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</si>
  <si>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</si>
  <si>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</si>
  <si>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</si>
  <si>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</si>
  <si>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</si>
  <si>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</si>
  <si>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</si>
  <si>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</si>
  <si>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</si>
  <si>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</si>
  <si>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</si>
  <si>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</si>
  <si>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</si>
  <si>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</si>
  <si>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</si>
  <si>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</si>
  <si>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</si>
  <si>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</si>
  <si>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</si>
  <si>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</si>
  <si>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</si>
  <si>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</si>
  <si>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</si>
  <si>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</si>
  <si>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</si>
  <si>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</si>
  <si>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</si>
  <si>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</si>
  <si>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</si>
  <si>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</si>
  <si>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</si>
  <si>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</si>
  <si>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</si>
  <si>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</si>
  <si>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</si>
  <si>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</si>
  <si>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</si>
  <si>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</si>
  <si>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</si>
  <si>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</si>
  <si>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</si>
  <si>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</si>
  <si>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</si>
  <si>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</si>
  <si>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</si>
  <si>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</si>
  <si>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</si>
  <si>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</si>
  <si>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</si>
  <si>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</si>
  <si>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</si>
  <si>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</si>
  <si>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</si>
  <si>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</si>
  <si>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</si>
  <si>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</si>
  <si>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</si>
  <si>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</si>
  <si>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</si>
  <si>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</si>
  <si>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</si>
  <si>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</si>
  <si>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</si>
  <si>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</si>
  <si>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</si>
  <si>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</si>
  <si>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</si>
  <si>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</si>
  <si>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</si>
  <si>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</si>
  <si>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</si>
  <si>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</si>
  <si>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</si>
  <si>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</si>
  <si>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</si>
  <si>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</si>
  <si>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</si>
  <si>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</si>
  <si>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</si>
  <si>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</si>
  <si>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</si>
  <si>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</si>
  <si>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</si>
  <si>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</si>
  <si>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</si>
  <si>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</si>
  <si>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</si>
  <si>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</si>
  <si>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</si>
  <si>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</si>
  <si>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</si>
  <si>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</si>
  <si>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</si>
  <si>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</si>
  <si>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</si>
  <si>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</si>
  <si>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</si>
  <si>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</si>
  <si>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</si>
  <si>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</si>
  <si>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</si>
  <si>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</si>
  <si>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</si>
  <si>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</si>
  <si>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</si>
  <si>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</si>
  <si>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</si>
  <si>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</si>
  <si>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</si>
  <si>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</si>
  <si>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</si>
  <si>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</si>
  <si>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</si>
  <si>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</si>
  <si>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</si>
  <si>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</si>
  <si>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</si>
  <si>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</si>
  <si>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</si>
  <si>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</si>
  <si>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</si>
  <si>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</si>
  <si>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</si>
  <si>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</si>
  <si>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</si>
  <si>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</si>
  <si>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</si>
  <si>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</si>
  <si>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</si>
  <si>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</si>
  <si>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</si>
  <si>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</si>
  <si>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</si>
  <si>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</si>
  <si>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</si>
  <si>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</si>
  <si>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</si>
  <si>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</si>
  <si>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</si>
  <si>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</si>
  <si>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</si>
  <si>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</si>
  <si>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</si>
  <si>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</si>
  <si>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</si>
  <si>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</si>
  <si>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</si>
  <si>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</si>
  <si>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</si>
  <si>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</si>
  <si>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</si>
  <si>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</si>
  <si>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</si>
  <si>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</si>
  <si>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</si>
  <si>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</si>
  <si>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</si>
  <si>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</si>
  <si>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</si>
  <si>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</si>
  <si>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</si>
  <si>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</si>
  <si>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</si>
  <si>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</si>
  <si>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</si>
  <si>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</si>
  <si>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</si>
  <si>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</si>
  <si>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</si>
  <si>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</si>
  <si>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</si>
  <si>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</si>
  <si>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</si>
  <si>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</si>
  <si>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</si>
  <si>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</si>
  <si>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</si>
  <si>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</si>
  <si>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</si>
  <si>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</si>
  <si>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</si>
  <si>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</si>
  <si>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</si>
  <si>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</si>
  <si>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</si>
  <si>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</si>
  <si>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</si>
  <si>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</si>
  <si>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</si>
  <si>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</si>
  <si>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</si>
  <si>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</si>
  <si>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</si>
  <si>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</si>
  <si>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</si>
  <si>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</si>
  <si>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</si>
  <si>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</si>
  <si>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</si>
  <si>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</si>
  <si>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</si>
  <si>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</si>
  <si>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</si>
  <si>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</si>
  <si>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</si>
  <si>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</si>
  <si>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</si>
  <si>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</si>
  <si>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</si>
  <si>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</si>
  <si>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</si>
  <si>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</si>
  <si>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</si>
  <si>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</si>
  <si>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</si>
  <si>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</si>
  <si>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</si>
  <si>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</si>
  <si>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</si>
  <si>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</si>
  <si>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</si>
  <si>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</si>
  <si>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</si>
  <si>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</si>
  <si>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</si>
  <si>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</si>
  <si>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</si>
  <si>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</si>
  <si>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</si>
  <si>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</si>
  <si>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</si>
  <si>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</si>
  <si>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</si>
  <si>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</si>
  <si>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</si>
  <si>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</si>
  <si>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</si>
  <si>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</si>
  <si>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</si>
  <si>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</si>
  <si>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</si>
  <si>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</si>
  <si>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</si>
  <si>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</si>
  <si>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</si>
  <si>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</si>
  <si>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</si>
  <si>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</si>
  <si>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</si>
  <si>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</si>
  <si>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</si>
  <si>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</si>
  <si>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</si>
  <si>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</si>
  <si>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</si>
  <si>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</si>
  <si>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</si>
  <si>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</si>
  <si>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</si>
  <si>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</si>
  <si>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</si>
  <si>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</si>
  <si>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</si>
  <si>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</si>
  <si>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</si>
  <si>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</si>
  <si>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</si>
  <si>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</si>
  <si>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</si>
  <si>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</si>
  <si>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</si>
  <si>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</si>
  <si>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</si>
  <si>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</si>
  <si>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</si>
  <si>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</si>
  <si>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</si>
  <si>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</si>
  <si>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</si>
  <si>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</si>
  <si>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</si>
  <si>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</si>
  <si>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</si>
  <si>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</si>
  <si>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</si>
  <si>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</si>
  <si>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</si>
  <si>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</si>
  <si>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</si>
  <si>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</si>
  <si>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</si>
  <si>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</si>
  <si>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</si>
  <si>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</si>
  <si>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</si>
  <si>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</si>
  <si>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</si>
  <si>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</si>
  <si>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</si>
  <si>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</si>
  <si>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</si>
  <si>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</si>
  <si>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</si>
  <si>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</si>
  <si>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</si>
  <si>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</si>
  <si>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</si>
  <si>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</si>
  <si>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</si>
  <si>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</si>
  <si>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</si>
  <si>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</si>
  <si>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</si>
  <si>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</si>
  <si>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</si>
  <si>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</si>
  <si>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</si>
  <si>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</si>
  <si>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</si>
  <si>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</si>
  <si>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</si>
  <si>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</si>
  <si>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</si>
  <si>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</si>
  <si>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</si>
  <si>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</si>
  <si>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</si>
  <si>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</si>
  <si>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</si>
  <si>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</si>
  <si>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</si>
  <si>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</si>
  <si>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</si>
  <si>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</si>
  <si>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</si>
  <si>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</si>
  <si>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</si>
  <si>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</si>
  <si>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</si>
  <si>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</si>
  <si>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</si>
  <si>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</si>
  <si>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</si>
  <si>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</si>
  <si>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</si>
  <si>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</si>
  <si>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</si>
  <si>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</si>
  <si>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</si>
  <si>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</si>
  <si>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</si>
  <si>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</si>
  <si>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</si>
  <si>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</si>
  <si>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</si>
  <si>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</si>
  <si>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</si>
  <si>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</si>
  <si>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</si>
  <si>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</si>
  <si>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</si>
  <si>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</si>
  <si>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</si>
  <si>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</si>
  <si>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</si>
  <si>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</si>
  <si>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</si>
  <si>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</si>
  <si>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</si>
  <si>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</si>
  <si>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</si>
  <si>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</si>
  <si>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</si>
  <si>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</si>
  <si>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</si>
  <si>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</si>
  <si>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</si>
  <si>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</si>
  <si>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</si>
  <si>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</si>
  <si>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</si>
  <si>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</si>
  <si>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</si>
  <si>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</si>
  <si>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</si>
  <si>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</si>
  <si>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</si>
  <si>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</si>
  <si>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</si>
  <si>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</si>
  <si>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</si>
  <si>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</si>
  <si>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</si>
  <si>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</si>
  <si>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</si>
  <si>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</si>
  <si>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</si>
  <si>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</si>
  <si>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</si>
  <si>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</si>
  <si>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</si>
  <si>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</si>
  <si>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</si>
  <si>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</si>
  <si>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</si>
  <si>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</si>
  <si>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</si>
  <si>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</si>
  <si>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</si>
  <si>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</si>
  <si>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</si>
  <si>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</si>
  <si>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</si>
  <si>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</si>
  <si>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</si>
  <si>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</si>
  <si>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</si>
  <si>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</si>
  <si>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</si>
  <si>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</si>
  <si>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</si>
  <si>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</si>
  <si>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</si>
  <si>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</si>
  <si>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</si>
  <si>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</si>
  <si>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</si>
  <si>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</si>
  <si>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</si>
  <si>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</si>
  <si>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</si>
  <si>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</si>
  <si>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</si>
  <si>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</si>
  <si>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</si>
  <si>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</si>
  <si>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</si>
  <si>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</si>
  <si>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</si>
  <si>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</si>
  <si>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</si>
  <si>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</si>
  <si>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</si>
  <si>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</si>
  <si>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</si>
  <si>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</si>
  <si>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</si>
  <si>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</si>
  <si>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</si>
  <si>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</si>
  <si>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</si>
  <si>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</si>
  <si>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</si>
  <si>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</si>
  <si>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</si>
  <si>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</si>
  <si>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</si>
  <si>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</si>
  <si>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</si>
  <si>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</si>
  <si>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</si>
  <si>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</si>
  <si>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</si>
  <si>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</si>
  <si>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</si>
  <si>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</si>
  <si>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</si>
  <si>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</si>
  <si>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</si>
  <si>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</si>
  <si>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</si>
  <si>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</si>
  <si>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</si>
  <si>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</si>
  <si>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</si>
  <si>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</si>
  <si>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</si>
  <si>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</si>
  <si>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</si>
  <si>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</si>
  <si>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</si>
  <si>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</si>
  <si>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</si>
  <si>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</si>
  <si>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</si>
  <si>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</si>
  <si>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</si>
  <si>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</si>
  <si>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</si>
  <si>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</si>
  <si>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</si>
  <si>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</si>
  <si>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</si>
  <si>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</si>
  <si>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</si>
  <si>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</si>
  <si>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</si>
  <si>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</si>
  <si>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</si>
  <si>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</si>
  <si>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</si>
  <si>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</si>
  <si>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</si>
  <si>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</si>
  <si>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</si>
  <si>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</si>
  <si>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</si>
  <si>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</si>
  <si>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</si>
  <si>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</si>
  <si>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</si>
  <si>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</si>
  <si>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</si>
  <si>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</si>
  <si>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</si>
  <si>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</si>
  <si>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</si>
  <si>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</si>
  <si>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</si>
  <si>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</si>
  <si>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</si>
  <si>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</si>
  <si>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</si>
  <si>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</si>
  <si>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</si>
  <si>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</si>
  <si>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</si>
  <si>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</si>
  <si>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</si>
  <si>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</si>
  <si>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</si>
  <si>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</si>
  <si>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</si>
  <si>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</si>
  <si>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</si>
  <si>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</si>
  <si>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</si>
  <si>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</si>
  <si>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</si>
  <si>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</si>
  <si>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</si>
  <si>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</si>
  <si>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</si>
  <si>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</si>
  <si>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</si>
  <si>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</si>
  <si>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</si>
  <si>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</si>
  <si>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</si>
  <si>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</si>
  <si>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</si>
  <si>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</si>
  <si>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</si>
  <si>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</si>
  <si>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</si>
  <si>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</si>
  <si>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</si>
  <si>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</si>
  <si>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</si>
  <si>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</si>
  <si>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</si>
  <si>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</si>
  <si>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</si>
  <si>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</si>
  <si>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</si>
  <si>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</si>
  <si>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</si>
  <si>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</si>
  <si>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</si>
  <si>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</si>
  <si>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</si>
  <si>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</si>
  <si>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</si>
  <si>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</si>
  <si>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</si>
  <si>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</si>
  <si>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</si>
  <si>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</si>
  <si>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</si>
  <si>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</si>
  <si>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</si>
  <si>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</si>
  <si>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</si>
  <si>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</si>
  <si>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</si>
  <si>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</si>
  <si>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</si>
  <si>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</si>
  <si>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</si>
  <si>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</si>
  <si>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</si>
  <si>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</si>
  <si>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</si>
  <si>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</si>
  <si>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</si>
  <si>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</si>
  <si>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</si>
  <si>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</si>
  <si>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</si>
  <si>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</si>
  <si>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</si>
  <si>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</si>
  <si>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</si>
  <si>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</si>
  <si>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</si>
  <si>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</si>
  <si>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</si>
  <si>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</si>
  <si>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</si>
  <si>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</si>
  <si>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</si>
  <si>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</si>
  <si>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</si>
  <si>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</si>
  <si>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</si>
  <si>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</si>
  <si>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</si>
  <si>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</si>
  <si>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</si>
  <si>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</si>
  <si>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</si>
  <si>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</si>
  <si>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</si>
  <si>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</si>
  <si>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</si>
  <si>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</si>
  <si>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</si>
  <si>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</si>
  <si>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</si>
  <si>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</si>
  <si>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</si>
  <si>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</si>
  <si>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</si>
  <si>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</si>
  <si>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</si>
  <si>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</si>
  <si>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</si>
  <si>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</si>
  <si>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</si>
  <si>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</si>
  <si>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</si>
  <si>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</si>
  <si>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</si>
  <si>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</si>
  <si>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</si>
  <si>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</si>
  <si>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</si>
  <si>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</si>
  <si>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</si>
  <si>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</si>
  <si>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</si>
  <si>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</si>
  <si>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</si>
  <si>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</si>
  <si>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</si>
  <si>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</si>
  <si>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</si>
  <si>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</si>
  <si>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</si>
  <si>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</si>
  <si>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</si>
  <si>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</si>
  <si>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</si>
  <si>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</si>
  <si>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</si>
  <si>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</si>
  <si>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</si>
  <si>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</si>
  <si>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</si>
  <si>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</si>
  <si>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</si>
  <si>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</si>
  <si>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</si>
  <si>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</si>
  <si>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</si>
  <si>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</si>
  <si>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</si>
  <si>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</si>
  <si>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</si>
  <si>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</si>
  <si>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</si>
  <si>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</si>
  <si>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</si>
  <si>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</si>
  <si>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</si>
  <si>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</si>
  <si>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</si>
  <si>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</si>
  <si>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</si>
  <si>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</si>
  <si>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</si>
  <si>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</si>
  <si>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</si>
  <si>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</si>
  <si>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</si>
  <si>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</si>
  <si>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</si>
  <si>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</si>
  <si>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</si>
  <si>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</si>
  <si>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</si>
  <si>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</si>
  <si>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</si>
  <si>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</si>
  <si>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</si>
  <si>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</si>
  <si>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</si>
  <si>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</si>
  <si>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</si>
  <si>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</si>
  <si>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</si>
  <si>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</si>
  <si>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</si>
  <si>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</si>
  <si>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</si>
  <si>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</si>
  <si>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</si>
  <si>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</si>
  <si>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</si>
  <si>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</si>
  <si>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</si>
  <si>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</si>
  <si>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</si>
  <si>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</si>
  <si>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</si>
  <si>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</si>
  <si>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</si>
  <si>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</si>
  <si>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</si>
  <si>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</si>
  <si>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</si>
  <si>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</si>
  <si>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</si>
  <si>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</si>
  <si>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</si>
  <si>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</si>
  <si>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</si>
  <si>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</si>
  <si>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</si>
  <si>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</si>
  <si>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</si>
  <si>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</si>
  <si>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</si>
  <si>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</si>
  <si>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</si>
  <si>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</si>
  <si>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</si>
  <si>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</si>
  <si>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</si>
  <si>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</si>
  <si>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</si>
  <si>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</si>
  <si>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</si>
  <si>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</si>
  <si>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</si>
  <si>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</si>
  <si>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</si>
  <si>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</si>
  <si>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</si>
  <si>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</si>
  <si>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</si>
  <si>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</si>
  <si>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</si>
  <si>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</si>
  <si>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</si>
  <si>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</si>
  <si>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</si>
  <si>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</si>
  <si>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</si>
  <si>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</si>
  <si>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</si>
  <si>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</si>
  <si>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</si>
  <si>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</si>
  <si>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</si>
  <si>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</si>
  <si>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</si>
  <si>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</si>
  <si>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</si>
  <si>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</si>
  <si>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</si>
  <si>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</si>
  <si>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</si>
  <si>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</si>
  <si>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</si>
  <si>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</si>
  <si>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</si>
  <si>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</si>
  <si>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</si>
  <si>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</si>
  <si>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</si>
  <si>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</si>
  <si>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</si>
  <si>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</si>
  <si>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</si>
  <si>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</si>
  <si>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</si>
  <si>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</si>
  <si>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</si>
  <si>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</si>
  <si>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</si>
  <si>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</si>
  <si>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</si>
  <si>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</si>
  <si>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</si>
  <si>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</si>
  <si>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</si>
  <si>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</si>
  <si>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</si>
  <si>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</si>
  <si>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</si>
  <si>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</si>
  <si>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</si>
  <si>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</si>
  <si>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</si>
  <si>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</si>
  <si>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</si>
  <si>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</si>
  <si>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</si>
  <si>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</si>
  <si>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</si>
  <si>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</si>
  <si>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</si>
  <si>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</si>
  <si>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</si>
  <si>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</si>
  <si>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</si>
  <si>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</si>
  <si>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</si>
  <si>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</si>
  <si>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</si>
  <si>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</si>
  <si>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</si>
  <si>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</si>
  <si>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</si>
  <si>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</si>
  <si>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</si>
  <si>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</si>
  <si>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</si>
  <si>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</si>
  <si>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</si>
  <si>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</si>
  <si>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</si>
  <si>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</si>
  <si>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</si>
  <si>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</si>
  <si>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</si>
  <si>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</si>
  <si>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</si>
  <si>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</si>
  <si>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</si>
  <si>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</si>
  <si>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</si>
  <si>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</si>
  <si>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</si>
  <si>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</si>
  <si>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</si>
  <si>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</si>
  <si>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</si>
  <si>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</si>
  <si>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</si>
  <si>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</si>
  <si>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</si>
  <si>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</si>
  <si>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</si>
  <si>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</si>
  <si>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</si>
  <si>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</si>
  <si>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</si>
  <si>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</si>
  <si>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</si>
  <si>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</si>
  <si>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</si>
  <si>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</si>
  <si>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</si>
  <si>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</si>
  <si>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</si>
  <si>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</si>
  <si>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</si>
  <si>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</si>
  <si>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</si>
  <si>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</si>
  <si>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</si>
  <si>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</si>
  <si>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</si>
  <si>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</si>
  <si>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</si>
  <si>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</si>
  <si>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</si>
  <si>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</si>
  <si>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</si>
  <si>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</si>
  <si>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</si>
  <si>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</si>
  <si>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</si>
  <si>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</si>
  <si>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</si>
  <si>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</si>
  <si>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</si>
  <si>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</si>
  <si>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</si>
  <si>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</si>
  <si>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</si>
  <si>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</si>
  <si>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</si>
  <si>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</si>
  <si>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</si>
  <si>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</si>
  <si>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</si>
  <si>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</si>
  <si>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</si>
  <si>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</si>
  <si>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</si>
  <si>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</si>
  <si>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</si>
  <si>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</si>
  <si>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</si>
  <si>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</si>
  <si>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</si>
  <si>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</si>
  <si>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</si>
  <si>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</si>
  <si>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</si>
  <si>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</si>
  <si>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</si>
  <si>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</si>
  <si>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</si>
  <si>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</si>
  <si>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</si>
  <si>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</si>
  <si>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</si>
  <si>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</si>
  <si>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</si>
  <si>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</si>
  <si>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</si>
  <si>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</si>
  <si>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</si>
  <si>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</si>
  <si>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</si>
  <si>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</si>
  <si>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</si>
  <si>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</si>
  <si>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</si>
  <si>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</si>
  <si>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</si>
  <si>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</si>
  <si>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</si>
  <si>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</si>
  <si>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</si>
  <si>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</si>
  <si>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</si>
  <si>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</si>
  <si>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</si>
  <si>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</si>
  <si>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</si>
  <si>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</si>
  <si>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</si>
  <si>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</si>
  <si>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</si>
  <si>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</si>
  <si>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</si>
  <si>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</si>
  <si>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</si>
  <si>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</si>
  <si>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</si>
  <si>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</si>
  <si>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</si>
  <si>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</si>
  <si>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</si>
  <si>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</si>
  <si>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</si>
  <si>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</si>
  <si>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</si>
  <si>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</si>
  <si>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</si>
  <si>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</si>
  <si>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</si>
  <si>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</si>
  <si>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</si>
  <si>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</si>
  <si>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</si>
  <si>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</si>
  <si>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</si>
  <si>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</si>
  <si>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</si>
  <si>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</si>
  <si>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</si>
  <si>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</si>
  <si>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</si>
  <si>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</si>
  <si>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</si>
  <si>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</si>
  <si>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</si>
  <si>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</si>
  <si>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</si>
  <si>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</si>
  <si>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</si>
  <si>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</si>
  <si>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</si>
  <si>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</si>
  <si>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</si>
  <si>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</si>
  <si>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</si>
  <si>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</si>
  <si>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</si>
  <si>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</si>
  <si>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</si>
  <si>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</si>
  <si>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</si>
  <si>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</si>
  <si>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</si>
  <si>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</si>
  <si>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</si>
  <si>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</si>
  <si>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</si>
  <si>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</si>
  <si>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</si>
  <si>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</si>
  <si>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</si>
  <si>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</si>
  <si>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</si>
  <si>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</si>
  <si>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</si>
  <si>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</si>
  <si>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</si>
  <si>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</si>
  <si>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</si>
  <si>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</si>
  <si>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</si>
  <si>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</si>
  <si>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</si>
  <si>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</si>
  <si>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</si>
  <si>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</si>
  <si>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</si>
  <si>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</si>
  <si>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</si>
  <si>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</si>
  <si>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</si>
  <si>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</si>
  <si>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</si>
  <si>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</si>
  <si>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</si>
  <si>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</si>
  <si>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</si>
  <si>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</si>
  <si>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</si>
  <si>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</si>
  <si>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</si>
  <si>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</si>
  <si>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</si>
  <si>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</si>
  <si>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</si>
  <si>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</si>
  <si>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</si>
  <si>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</si>
  <si>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</si>
  <si>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</si>
  <si>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</si>
  <si>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</si>
  <si>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</si>
  <si>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</si>
  <si>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</si>
  <si>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</si>
  <si>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</si>
  <si>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</si>
  <si>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</si>
  <si>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</si>
  <si>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</si>
  <si>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</si>
  <si>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</si>
  <si>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</si>
  <si>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</si>
  <si>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</si>
  <si>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</si>
  <si>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</si>
  <si>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</si>
  <si>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</si>
  <si>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</si>
  <si>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</si>
  <si>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</si>
  <si>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</si>
  <si>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</si>
  <si>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</si>
  <si>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</si>
  <si>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</si>
  <si>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</si>
  <si>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</si>
  <si>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</si>
  <si>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</si>
  <si>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</si>
  <si>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</si>
  <si>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</si>
  <si>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</si>
  <si>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</si>
  <si>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</si>
  <si>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</si>
  <si>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</si>
  <si>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</si>
  <si>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</si>
  <si>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</si>
  <si>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</si>
  <si>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</si>
  <si>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</si>
  <si>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</si>
  <si>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</si>
  <si>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</si>
  <si>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</si>
  <si>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</si>
  <si>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</si>
  <si>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</si>
  <si>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</si>
  <si>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</si>
  <si>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</si>
  <si>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</si>
  <si>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</si>
  <si>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</si>
  <si>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</si>
  <si>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</si>
  <si>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</si>
  <si>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</si>
  <si>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</si>
  <si>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</si>
  <si>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</si>
  <si>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</si>
  <si>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</si>
  <si>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</si>
  <si>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</si>
  <si>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</si>
  <si>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</si>
  <si>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</si>
  <si>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</si>
  <si>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</si>
  <si>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</si>
  <si>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</si>
  <si>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</si>
  <si>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</si>
  <si>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</si>
  <si>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</si>
  <si>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</si>
  <si>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</si>
  <si>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</si>
  <si>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</si>
  <si>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</si>
  <si>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</si>
  <si>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</si>
  <si>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</si>
  <si>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</si>
  <si>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</si>
  <si>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</si>
  <si>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</si>
  <si>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</si>
  <si>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</si>
  <si>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</si>
  <si>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</si>
  <si>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</si>
  <si>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</si>
  <si>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</si>
  <si>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</si>
  <si>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</si>
  <si>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</si>
  <si>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</si>
  <si>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</si>
  <si>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</si>
  <si>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</si>
  <si>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</si>
  <si>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</si>
  <si>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</si>
  <si>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</si>
  <si>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</si>
  <si>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</si>
  <si>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</si>
  <si>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</si>
  <si>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</si>
  <si>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</si>
  <si>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</si>
  <si>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</si>
  <si>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</si>
  <si>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</si>
  <si>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</si>
  <si>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</si>
  <si>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</si>
  <si>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</si>
  <si>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</si>
  <si>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</si>
  <si>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</si>
  <si>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</si>
  <si>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</si>
  <si>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</si>
  <si>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</si>
  <si>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</si>
  <si>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</si>
  <si>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</si>
  <si>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</si>
  <si>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</si>
  <si>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</si>
  <si>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</si>
  <si>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</si>
  <si>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</si>
  <si>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</si>
  <si>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</si>
  <si>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</si>
  <si>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</si>
  <si>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</si>
  <si>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</si>
  <si>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</si>
  <si>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</si>
  <si>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</si>
  <si>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</si>
  <si>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</si>
  <si>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</si>
  <si>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</si>
  <si>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</si>
  <si>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</si>
  <si>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</si>
  <si>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</si>
  <si>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</si>
  <si>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</si>
  <si>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</si>
  <si>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</si>
  <si>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</si>
  <si>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</si>
  <si>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</si>
  <si>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</si>
  <si>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</si>
  <si>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</si>
  <si>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</si>
  <si>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</si>
  <si>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</si>
  <si>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</si>
  <si>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</si>
  <si>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</si>
  <si>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</si>
  <si>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</si>
  <si>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</si>
  <si>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</si>
  <si>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</si>
  <si>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</si>
  <si>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</si>
  <si>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</si>
  <si>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</si>
  <si>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</si>
  <si>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</si>
  <si>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</si>
  <si>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</si>
  <si>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</si>
  <si>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</si>
  <si>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</si>
  <si>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</si>
  <si>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</si>
  <si>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</si>
  <si>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</si>
  <si>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</si>
  <si>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</si>
  <si>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</si>
  <si>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</si>
  <si>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</si>
  <si>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</si>
  <si>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</si>
  <si>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</si>
  <si>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</si>
  <si>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</si>
  <si>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</si>
  <si>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</si>
  <si>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</si>
  <si>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</si>
  <si>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</si>
  <si>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</si>
  <si>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</si>
  <si>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</si>
  <si>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</si>
  <si>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</si>
  <si>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</si>
  <si>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</si>
  <si>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</si>
  <si>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</si>
  <si>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</si>
  <si>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</si>
  <si>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</si>
  <si>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</si>
  <si>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</si>
  <si>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</si>
  <si>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</si>
  <si>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</si>
  <si>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</si>
  <si>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</si>
  <si>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</si>
  <si>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</si>
  <si>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</si>
  <si>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</si>
  <si>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</si>
  <si>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</si>
  <si>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</si>
  <si>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</si>
  <si>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</si>
  <si>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</si>
  <si>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</si>
  <si>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</si>
  <si>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</si>
  <si>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</si>
  <si>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</si>
  <si>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</si>
  <si>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</si>
  <si>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</si>
  <si>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</si>
  <si>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</si>
  <si>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</si>
  <si>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</si>
  <si>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</si>
  <si>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</si>
  <si>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</si>
  <si>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</si>
  <si>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</si>
  <si>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</si>
  <si>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</si>
  <si>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</si>
  <si>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</si>
  <si>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</si>
  <si>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</si>
  <si>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</si>
  <si>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</si>
  <si>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</si>
  <si>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</si>
  <si>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</si>
  <si>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</si>
  <si>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</si>
  <si>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</si>
  <si>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</si>
  <si>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</si>
  <si>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</si>
  <si>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</si>
  <si>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</si>
  <si>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</si>
  <si>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</si>
  <si>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</si>
  <si>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</si>
  <si>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</si>
  <si>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</si>
  <si>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</si>
  <si>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</si>
  <si>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</si>
  <si>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</si>
  <si>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</si>
  <si>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</si>
  <si>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</si>
  <si>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</si>
  <si>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</si>
  <si>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</si>
  <si>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</si>
  <si>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</si>
  <si>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</si>
  <si>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</si>
  <si>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</si>
  <si>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</si>
  <si>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</si>
  <si>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</si>
  <si>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</si>
  <si>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</si>
  <si>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</si>
  <si>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</si>
  <si>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</si>
  <si>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</si>
  <si>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</si>
  <si>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</si>
  <si>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</si>
  <si>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</si>
  <si>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</si>
  <si>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</si>
  <si>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</si>
  <si>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</si>
  <si>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</si>
  <si>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</si>
  <si>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</si>
  <si>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</si>
  <si>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</si>
  <si>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</si>
  <si>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</si>
  <si>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</si>
  <si>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</si>
  <si>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</si>
  <si>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</si>
  <si>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</si>
  <si>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</si>
  <si>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</si>
  <si>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</si>
  <si>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</si>
  <si>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</si>
  <si>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</si>
  <si>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</si>
  <si>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</si>
  <si>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</si>
  <si>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</si>
  <si>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</si>
  <si>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</si>
  <si>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</si>
  <si>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</si>
  <si>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</si>
  <si>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</si>
  <si>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</si>
  <si>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</si>
  <si>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</si>
  <si>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</si>
  <si>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</si>
  <si>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</si>
  <si>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</si>
  <si>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</si>
  <si>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</si>
  <si>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</si>
  <si>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</si>
  <si>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</si>
  <si>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</si>
  <si>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</si>
  <si>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</si>
  <si>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</si>
  <si>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</si>
  <si>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</si>
  <si>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</si>
  <si>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</si>
  <si>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</si>
  <si>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</si>
  <si>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</si>
  <si>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</si>
  <si>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</si>
  <si>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</si>
  <si>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</si>
  <si>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</si>
  <si>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</si>
  <si>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</si>
  <si>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</si>
  <si>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</si>
  <si>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</si>
  <si>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</si>
  <si>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</si>
  <si>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</si>
  <si>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</si>
  <si>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</si>
  <si>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</si>
  <si>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</si>
  <si>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</si>
  <si>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</si>
  <si>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</si>
  <si>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</si>
  <si>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</si>
  <si>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</si>
  <si>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</si>
  <si>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</si>
  <si>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</si>
  <si>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</si>
  <si>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</si>
  <si>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</si>
  <si>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</si>
  <si>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</si>
  <si>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</si>
  <si>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</si>
  <si>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</si>
  <si>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</si>
  <si>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</si>
  <si>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</si>
  <si>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</si>
  <si>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</si>
  <si>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</si>
  <si>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</si>
  <si>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</si>
  <si>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</si>
  <si>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</si>
  <si>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</si>
  <si>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</si>
  <si>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</si>
  <si>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</si>
  <si>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</si>
  <si>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</si>
  <si>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</si>
  <si>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</si>
  <si>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</si>
  <si>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</si>
  <si>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</si>
  <si>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</si>
  <si>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</si>
  <si>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</si>
  <si>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</si>
  <si>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</si>
  <si>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</si>
  <si>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</si>
  <si>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</si>
  <si>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</si>
  <si>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</si>
  <si>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</si>
  <si>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</si>
  <si>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</si>
  <si>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</si>
  <si>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</si>
  <si>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</si>
  <si>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</si>
  <si>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</si>
  <si>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</si>
  <si>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</si>
  <si>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</si>
  <si>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</si>
  <si>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</si>
  <si>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</si>
  <si>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</si>
  <si>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</si>
  <si>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</si>
  <si>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</si>
  <si>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</si>
  <si>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</si>
  <si>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</si>
  <si>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</si>
  <si>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</si>
  <si>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</si>
  <si>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</si>
  <si>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</si>
  <si>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</si>
  <si>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</si>
  <si>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</si>
  <si>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</si>
  <si>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</si>
  <si>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</si>
  <si>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</si>
  <si>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</si>
  <si>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</si>
  <si>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</si>
  <si>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</si>
  <si>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</si>
  <si>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</si>
  <si>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</si>
  <si>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</si>
  <si>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</si>
  <si>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</si>
  <si>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</si>
  <si>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</si>
  <si>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</si>
  <si>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</si>
  <si>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</si>
  <si>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</si>
  <si>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</si>
  <si>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</si>
  <si>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</si>
  <si>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</si>
  <si>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</si>
  <si>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</si>
  <si>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</si>
  <si>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</si>
  <si>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</si>
  <si>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</si>
  <si>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</si>
  <si>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</si>
  <si>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</si>
  <si>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</si>
  <si>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</si>
  <si>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</si>
  <si>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</si>
  <si>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</si>
  <si>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</si>
  <si>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</si>
  <si>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</si>
  <si>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</si>
  <si>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</si>
  <si>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</si>
  <si>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</si>
  <si>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</si>
  <si>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</si>
  <si>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</si>
  <si>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</si>
  <si>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</si>
  <si>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</si>
  <si>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</si>
  <si>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</si>
  <si>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</si>
  <si>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</si>
  <si>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</si>
  <si>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</si>
  <si>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</si>
  <si>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</si>
  <si>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</si>
  <si>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</si>
  <si>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</si>
  <si>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</si>
  <si>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</si>
  <si>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</si>
  <si>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</si>
  <si>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</si>
  <si>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</si>
  <si>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</si>
  <si>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</si>
  <si>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</si>
  <si>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</si>
  <si>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</si>
  <si>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</si>
  <si>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</si>
  <si>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</si>
  <si>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</si>
  <si>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</si>
  <si>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</si>
  <si>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</si>
  <si>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</si>
  <si>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</si>
  <si>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</si>
  <si>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</si>
  <si>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</si>
  <si>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</si>
  <si>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</si>
  <si>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</si>
  <si>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</si>
  <si>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</si>
  <si>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</si>
  <si>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</si>
  <si>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</si>
  <si>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</si>
  <si>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</si>
  <si>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</si>
  <si>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</si>
  <si>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</si>
  <si>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</si>
  <si>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</si>
  <si>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</si>
  <si>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</si>
  <si>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</si>
  <si>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</si>
  <si>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</si>
  <si>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</si>
  <si>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</si>
  <si>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</si>
  <si>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</si>
  <si>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</si>
  <si>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</si>
  <si>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</si>
  <si>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</si>
  <si>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</si>
  <si>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</si>
  <si>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</si>
  <si>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</si>
  <si>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</si>
  <si>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</si>
  <si>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</si>
  <si>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</si>
  <si>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</si>
  <si>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</si>
  <si>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</si>
  <si>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</si>
  <si>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</si>
  <si>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</si>
  <si>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</si>
  <si>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</si>
  <si>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</si>
  <si>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</si>
  <si>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</si>
  <si>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</si>
  <si>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</si>
  <si>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</si>
  <si>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</si>
  <si>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</si>
  <si>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</si>
  <si>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</si>
  <si>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</si>
  <si>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</si>
  <si>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</si>
  <si>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</si>
  <si>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</si>
  <si>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</si>
  <si>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</si>
  <si>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</si>
  <si>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</si>
  <si>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</si>
  <si>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</si>
  <si>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</si>
  <si>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</si>
  <si>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</si>
  <si>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</si>
  <si>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</si>
  <si>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</si>
  <si>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</si>
  <si>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</si>
  <si>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</si>
  <si>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</si>
  <si>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</si>
  <si>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</si>
  <si>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</si>
  <si>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</si>
  <si>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</si>
  <si>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</si>
  <si>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</si>
  <si>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</si>
  <si>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</si>
  <si>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</si>
  <si>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</si>
  <si>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</si>
  <si>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</si>
  <si>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</si>
  <si>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</si>
  <si>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</si>
  <si>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</si>
  <si>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</si>
  <si>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</si>
  <si>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</si>
  <si>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</si>
  <si>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</si>
  <si>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</si>
  <si>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</si>
  <si>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</si>
  <si>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</si>
  <si>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</si>
  <si>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</si>
  <si>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</si>
  <si>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</si>
  <si>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</si>
  <si>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</si>
  <si>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</si>
  <si>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</si>
  <si>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</si>
  <si>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</si>
  <si>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</si>
  <si>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</si>
  <si>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</si>
  <si>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</si>
  <si>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</si>
  <si>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</si>
  <si>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</si>
  <si>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</si>
  <si>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</si>
  <si>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</si>
  <si>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</si>
  <si>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</si>
  <si>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</si>
  <si>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</si>
  <si>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</si>
  <si>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</si>
  <si>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</si>
  <si>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</si>
  <si>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</si>
  <si>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</si>
  <si>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</si>
  <si>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</si>
  <si>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</si>
  <si>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</si>
  <si>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</si>
  <si>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</si>
  <si>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</si>
  <si>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</si>
  <si>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</si>
  <si>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</si>
  <si>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</si>
  <si>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</si>
  <si>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</si>
  <si>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</si>
  <si>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</si>
  <si>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</si>
  <si>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</si>
  <si>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</si>
  <si>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</si>
  <si>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</si>
  <si>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</si>
  <si>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</si>
  <si>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</si>
  <si>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</si>
  <si>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</si>
  <si>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</si>
  <si>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</si>
  <si>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</si>
  <si>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</si>
  <si>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</si>
  <si>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</si>
  <si>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</si>
  <si>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</si>
  <si>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</si>
  <si>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</si>
  <si>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</si>
  <si>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</si>
  <si>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</si>
  <si>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</si>
  <si>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</si>
  <si>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</si>
  <si>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</si>
  <si>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</si>
  <si>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</si>
  <si>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</si>
  <si>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</si>
  <si>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</si>
  <si>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</si>
  <si>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</si>
  <si>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</si>
  <si>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</si>
  <si>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</si>
  <si>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</si>
  <si>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</si>
  <si>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</si>
  <si>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</si>
  <si>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</si>
  <si>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</si>
  <si>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</si>
  <si>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</si>
  <si>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</si>
  <si>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</si>
  <si>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</si>
  <si>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</si>
  <si>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</si>
  <si>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</si>
  <si>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</si>
  <si>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</si>
  <si>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</si>
  <si>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</si>
  <si>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</si>
  <si>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</si>
  <si>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</si>
  <si>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</si>
  <si>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</si>
  <si>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</si>
  <si>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</si>
  <si>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</si>
  <si>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</si>
  <si>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</si>
  <si>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</si>
  <si>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</si>
  <si>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</si>
  <si>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</si>
  <si>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</si>
  <si>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</si>
  <si>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</si>
  <si>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</si>
  <si>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</si>
  <si>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</si>
  <si>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</si>
  <si>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</si>
  <si>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</si>
  <si>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</si>
  <si>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</si>
  <si>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</si>
  <si>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</si>
  <si>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</si>
  <si>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</si>
  <si>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</si>
  <si>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</si>
  <si>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</si>
  <si>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</si>
  <si>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</si>
  <si>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</si>
  <si>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</si>
  <si>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</si>
  <si>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</si>
  <si>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</si>
  <si>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</si>
  <si>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</si>
  <si>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</si>
  <si>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</si>
  <si>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</si>
  <si>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</si>
  <si>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</si>
  <si>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</si>
  <si>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</si>
  <si>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</si>
  <si>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</si>
  <si>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</si>
  <si>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</si>
  <si>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</si>
  <si>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</si>
  <si>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</si>
  <si>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</si>
  <si>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</si>
  <si>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</si>
  <si>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</si>
  <si>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</si>
  <si>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</si>
  <si>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</si>
  <si>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</si>
  <si>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</si>
  <si>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</si>
  <si>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</si>
  <si>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</si>
  <si>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</si>
  <si>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</si>
  <si>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</si>
  <si>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</si>
  <si>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</si>
  <si>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</si>
  <si>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</si>
  <si>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</si>
  <si>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</si>
  <si>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</si>
  <si>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</si>
  <si>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</si>
  <si>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</si>
  <si>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</si>
  <si>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</si>
  <si>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</si>
  <si>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</si>
  <si>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</si>
  <si>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</si>
  <si>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</si>
  <si>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</si>
  <si>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</si>
  <si>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</si>
  <si>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</si>
  <si>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</si>
  <si>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</si>
  <si>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</si>
  <si>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</si>
  <si>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</si>
  <si>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</si>
  <si>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</si>
  <si>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</si>
  <si>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</si>
  <si>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</si>
  <si>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</si>
  <si>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</si>
  <si>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</si>
  <si>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</si>
  <si>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</si>
  <si>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</si>
  <si>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</si>
  <si>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</si>
  <si>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</si>
  <si>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</si>
  <si>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</si>
  <si>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</si>
  <si>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</si>
  <si>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</si>
  <si>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</si>
  <si>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</si>
  <si>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</si>
  <si>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</si>
  <si>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</si>
  <si>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</si>
  <si>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</si>
  <si>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</si>
  <si>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</si>
  <si>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</si>
  <si>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</si>
  <si>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</si>
  <si>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</si>
  <si>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</si>
  <si>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</si>
  <si>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</si>
  <si>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</si>
  <si>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</si>
  <si>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</si>
  <si>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</si>
  <si>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</si>
  <si>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</si>
  <si>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</si>
  <si>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</si>
  <si>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</si>
  <si>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</si>
  <si>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</si>
  <si>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</si>
  <si>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</si>
  <si>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</si>
  <si>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</si>
  <si>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</si>
  <si>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</si>
  <si>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</si>
  <si>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</si>
  <si>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</si>
  <si>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</si>
  <si>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</si>
  <si>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</si>
  <si>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</si>
  <si>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</si>
  <si>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</si>
  <si>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</si>
  <si>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</si>
  <si>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</si>
  <si>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</si>
  <si>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</si>
  <si>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</si>
  <si>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</si>
  <si>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</si>
  <si>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</si>
  <si>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</si>
  <si>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</si>
  <si>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</si>
  <si>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</si>
  <si>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</si>
  <si>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</si>
  <si>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</si>
  <si>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</si>
  <si>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</si>
  <si>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</si>
  <si>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</si>
  <si>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</si>
  <si>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</si>
  <si>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</si>
  <si>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</si>
  <si>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</si>
  <si>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</si>
  <si>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</si>
  <si>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</si>
  <si>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</si>
  <si>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</si>
  <si>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</si>
  <si>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</si>
  <si>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</si>
  <si>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</si>
  <si>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</si>
  <si>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</si>
  <si>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</si>
  <si>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</si>
  <si>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</si>
  <si>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</si>
  <si>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</si>
  <si>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</si>
  <si>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</si>
  <si>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</si>
  <si>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</si>
  <si>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</si>
  <si>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</si>
  <si>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</si>
  <si>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</si>
  <si>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</si>
  <si>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</si>
  <si>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</si>
  <si>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</si>
  <si>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</si>
  <si>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</si>
  <si>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</si>
  <si>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</si>
  <si>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</si>
  <si>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</si>
  <si>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</si>
  <si>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</si>
  <si>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</si>
  <si>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</si>
  <si>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</si>
  <si>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</si>
  <si>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</si>
  <si>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</si>
  <si>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</si>
  <si>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</si>
  <si>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</si>
  <si>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</si>
  <si>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</si>
  <si>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</si>
  <si>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</si>
  <si>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</si>
  <si>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</si>
  <si>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</si>
  <si>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</si>
  <si>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</si>
  <si>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</si>
  <si>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</si>
  <si>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</si>
  <si>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</si>
  <si>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</si>
  <si>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</si>
  <si>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</si>
  <si>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</si>
  <si>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</si>
  <si>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</si>
  <si>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</si>
  <si>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</si>
  <si>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</si>
  <si>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</si>
  <si>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</si>
  <si>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</si>
  <si>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</si>
  <si>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</si>
  <si>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</si>
  <si>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</si>
  <si>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</si>
  <si>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</si>
  <si>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</si>
  <si>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</si>
  <si>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</si>
  <si>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</si>
  <si>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</si>
  <si>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</si>
  <si>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</si>
  <si>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</si>
  <si>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</si>
  <si>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</si>
  <si>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</si>
  <si>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</si>
  <si>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</si>
  <si>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</si>
  <si>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</si>
  <si>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</si>
  <si>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</si>
  <si>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</si>
  <si>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</si>
  <si>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</si>
  <si>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</si>
  <si>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</si>
  <si>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</si>
  <si>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</si>
  <si>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</si>
  <si>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</si>
  <si>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</si>
  <si>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</si>
  <si>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</si>
  <si>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</si>
  <si>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</si>
  <si>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</si>
  <si>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</si>
  <si>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</si>
  <si>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</si>
  <si>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</si>
  <si>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</si>
  <si>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</si>
  <si>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</si>
  <si>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</si>
  <si>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</si>
  <si>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</si>
  <si>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</si>
  <si>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</si>
  <si>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</si>
  <si>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</si>
  <si>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</si>
  <si>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</si>
  <si>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</si>
  <si>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</si>
  <si>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</si>
  <si>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</si>
  <si>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</si>
  <si>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</si>
  <si>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</si>
  <si>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</si>
  <si>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</si>
  <si>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</si>
  <si>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</si>
  <si>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</si>
  <si>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</si>
  <si>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</si>
  <si>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</si>
  <si>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</si>
  <si>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</si>
  <si>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</si>
  <si>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</si>
  <si>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</si>
  <si>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</si>
  <si>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</si>
  <si>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</si>
  <si>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</si>
  <si>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</si>
  <si>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</si>
  <si>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</si>
  <si>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</si>
  <si>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</si>
  <si>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</si>
  <si>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</si>
  <si>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</si>
  <si>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</si>
  <si>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</si>
  <si>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</si>
  <si>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</si>
  <si>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</si>
  <si>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</si>
  <si>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</si>
  <si>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</si>
  <si>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</si>
  <si>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</si>
  <si>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</si>
  <si>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</si>
  <si>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</si>
  <si>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</si>
  <si>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</si>
  <si>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</si>
  <si>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</si>
  <si>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</si>
  <si>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</si>
  <si>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</si>
  <si>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</si>
  <si>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</si>
  <si>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</si>
  <si>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</si>
  <si>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</si>
  <si>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</si>
  <si>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</si>
  <si>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</si>
  <si>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</si>
  <si>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</si>
  <si>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</si>
  <si>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</si>
  <si>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</si>
  <si>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</si>
  <si>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</si>
  <si>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</si>
  <si>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</si>
  <si>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</si>
  <si>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</si>
  <si>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</si>
  <si>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</si>
  <si>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</si>
  <si>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</si>
  <si>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</si>
  <si>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</si>
  <si>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</si>
  <si>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</si>
  <si>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</si>
  <si>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</si>
  <si>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</si>
  <si>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</si>
  <si>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</si>
  <si>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</si>
  <si>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</si>
  <si>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</si>
  <si>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</si>
  <si>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</si>
  <si>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</si>
  <si>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</si>
  <si>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</si>
  <si>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</si>
  <si>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</si>
  <si>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</si>
  <si>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</si>
  <si>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</si>
  <si>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</si>
  <si>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</si>
  <si>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</si>
  <si>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</si>
  <si>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</si>
  <si>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</si>
  <si>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</si>
  <si>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</si>
  <si>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</si>
  <si>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</si>
  <si>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</si>
  <si>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</si>
  <si>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</si>
  <si>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</si>
  <si>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</si>
  <si>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</si>
  <si>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</si>
  <si>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</si>
  <si>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</si>
  <si>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</si>
  <si>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</si>
  <si>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</si>
  <si>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</si>
  <si>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</si>
  <si>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</si>
  <si>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</si>
  <si>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</si>
  <si>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</si>
  <si>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</si>
  <si>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</si>
  <si>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</si>
  <si>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</si>
  <si>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</si>
  <si>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</si>
  <si>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</si>
  <si>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</si>
  <si>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</si>
  <si>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</si>
  <si>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</si>
  <si>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</si>
  <si>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</si>
  <si>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</si>
  <si>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</si>
  <si>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</si>
  <si>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</si>
  <si>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</si>
  <si>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</si>
  <si>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</si>
  <si>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</si>
  <si>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</si>
  <si>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</si>
  <si>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</si>
  <si>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</si>
  <si>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</si>
  <si>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</si>
  <si>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</si>
  <si>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</si>
  <si>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</si>
  <si>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</si>
  <si>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</si>
  <si>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</si>
  <si>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</si>
  <si>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</si>
  <si>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</si>
  <si>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</si>
  <si>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</si>
  <si>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</si>
  <si>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</si>
  <si>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</si>
  <si>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</si>
  <si>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</si>
  <si>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</si>
  <si>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</si>
  <si>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</si>
  <si>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</si>
  <si>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</si>
  <si>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</si>
  <si>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</si>
  <si>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</si>
  <si>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</si>
  <si>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</si>
  <si>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</si>
  <si>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</si>
  <si>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</si>
  <si>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</si>
  <si>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</si>
  <si>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</si>
  <si>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</si>
  <si>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</si>
  <si>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</si>
  <si>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</si>
  <si>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</si>
  <si>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</si>
  <si>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</si>
  <si>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</si>
  <si>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</si>
  <si>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</si>
  <si>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</si>
  <si>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</si>
  <si>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</si>
  <si>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</si>
  <si>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</si>
  <si>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</si>
  <si>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</si>
  <si>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</si>
  <si>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</si>
  <si>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</si>
  <si>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</si>
  <si>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</si>
  <si>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</si>
  <si>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</si>
  <si>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</si>
  <si>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</si>
  <si>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</si>
  <si>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</si>
  <si>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</si>
  <si>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</si>
  <si>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</si>
  <si>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</si>
  <si>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</si>
  <si>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</si>
  <si>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</si>
  <si>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</si>
  <si>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</si>
  <si>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</si>
  <si>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</si>
  <si>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</si>
  <si>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</si>
  <si>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</si>
  <si>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</si>
  <si>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</si>
  <si>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</si>
  <si>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</si>
  <si>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</si>
  <si>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</si>
  <si>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</si>
  <si>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</si>
  <si>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</si>
  <si>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</si>
  <si>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</si>
  <si>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</si>
  <si>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</si>
  <si>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</si>
  <si>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</si>
  <si>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</si>
  <si>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</si>
  <si>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</si>
  <si>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</si>
  <si>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</si>
  <si>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</si>
  <si>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</si>
  <si>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</si>
  <si>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</si>
  <si>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</si>
  <si>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</si>
  <si>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</si>
  <si>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</si>
  <si>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</si>
  <si>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</si>
  <si>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</si>
  <si>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</si>
  <si>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</si>
  <si>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</si>
  <si>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</si>
  <si>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</si>
  <si>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</si>
  <si>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</si>
  <si>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</si>
  <si>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</si>
  <si>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</si>
  <si>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</si>
  <si>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</si>
  <si>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</si>
  <si>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</si>
  <si>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</si>
  <si>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</si>
  <si>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</si>
  <si>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</si>
  <si>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</si>
  <si>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</si>
  <si>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</si>
  <si>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</si>
  <si>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</si>
  <si>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</si>
  <si>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</si>
  <si>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</si>
  <si>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</si>
  <si>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</si>
  <si>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</si>
  <si>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</si>
  <si>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</si>
  <si>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</si>
  <si>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</si>
  <si>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</si>
  <si>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</si>
  <si>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</si>
  <si>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</si>
  <si>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</si>
  <si>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</si>
  <si>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</si>
  <si>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</si>
  <si>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</si>
  <si>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</si>
  <si>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</si>
  <si>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</si>
  <si>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</si>
  <si>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</si>
  <si>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</si>
  <si>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</si>
  <si>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</si>
  <si>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</si>
  <si>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</si>
  <si>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</si>
  <si>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</si>
  <si>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</si>
  <si>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</si>
  <si>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</si>
  <si>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</si>
  <si>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</si>
  <si>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</si>
  <si>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</si>
  <si>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</si>
  <si>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</si>
  <si>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</si>
  <si>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</si>
  <si>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</si>
  <si>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</si>
  <si>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</si>
  <si>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</si>
  <si>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</si>
  <si>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</si>
  <si>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</si>
  <si>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</si>
  <si>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</si>
  <si>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</si>
  <si>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</si>
  <si>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</si>
  <si>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</si>
  <si>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</si>
  <si>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</si>
  <si>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</si>
  <si>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</si>
  <si>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</si>
  <si>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</si>
  <si>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</si>
  <si>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</si>
  <si>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</si>
  <si>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</si>
  <si>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</si>
  <si>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</si>
  <si>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</si>
  <si>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</si>
  <si>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</si>
  <si>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</si>
  <si>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</si>
  <si>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</si>
  <si>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</si>
  <si>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</si>
  <si>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</si>
  <si>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</si>
  <si>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</si>
  <si>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</si>
  <si>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</si>
  <si>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</si>
  <si>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</si>
  <si>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</si>
  <si>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</si>
  <si>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</si>
  <si>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</si>
  <si>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</si>
  <si>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</si>
  <si>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</si>
  <si>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</si>
  <si>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</si>
  <si>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</si>
  <si>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</si>
  <si>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</si>
  <si>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</si>
  <si>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</si>
  <si>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</si>
  <si>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</si>
  <si>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</si>
  <si>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</si>
  <si>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</si>
  <si>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</si>
  <si>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</si>
  <si>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</si>
  <si>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</si>
  <si>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</si>
  <si>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</si>
  <si>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</si>
  <si>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</si>
  <si>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</si>
  <si>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</si>
  <si>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</si>
  <si>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</si>
  <si>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</si>
  <si>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</si>
  <si>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</si>
  <si>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</si>
  <si>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</si>
  <si>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</si>
  <si>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</si>
  <si>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</si>
  <si>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</si>
  <si>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</si>
  <si>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</si>
  <si>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</si>
  <si>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</si>
  <si>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</si>
  <si>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</si>
  <si>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</si>
  <si>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</si>
  <si>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</si>
  <si>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</si>
  <si>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</si>
  <si>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</si>
  <si>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</si>
  <si>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</si>
  <si>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</si>
  <si>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</si>
  <si>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</si>
  <si>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</si>
  <si>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</si>
  <si>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</si>
  <si>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</si>
  <si>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</si>
  <si>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</si>
  <si>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</si>
  <si>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</si>
  <si>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</si>
  <si>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</si>
  <si>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</si>
  <si>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</si>
  <si>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</si>
  <si>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</si>
  <si>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</si>
  <si>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</si>
  <si>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</si>
  <si>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</si>
  <si>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</si>
  <si>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</si>
  <si>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</si>
  <si>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</si>
  <si>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</si>
  <si>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</si>
  <si>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</si>
  <si>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</si>
  <si>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</si>
  <si>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</si>
  <si>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</si>
  <si>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</si>
  <si>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</si>
  <si>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</si>
  <si>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</si>
  <si>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</si>
  <si>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</si>
  <si>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</si>
  <si>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</si>
  <si>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</si>
  <si>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</si>
  <si>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</si>
  <si>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</si>
  <si>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</si>
  <si>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</si>
  <si>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</si>
  <si>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</si>
  <si>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</si>
  <si>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</si>
  <si>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</si>
  <si>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</si>
  <si>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</si>
  <si>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</si>
  <si>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</si>
  <si>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</si>
  <si>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</si>
  <si>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</si>
  <si>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</si>
  <si>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</si>
  <si>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</si>
  <si>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</si>
  <si>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</si>
  <si>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</si>
  <si>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</si>
  <si>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</si>
  <si>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</si>
  <si>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</si>
  <si>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</si>
  <si>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</si>
  <si>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</si>
  <si>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</si>
  <si>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</si>
  <si>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</si>
  <si>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</si>
  <si>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</si>
  <si>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</si>
  <si>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</si>
  <si>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</si>
  <si>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</si>
  <si>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</si>
  <si>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</si>
  <si>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</si>
  <si>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</si>
  <si>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</si>
  <si>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</si>
  <si>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</si>
  <si>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</si>
  <si>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</si>
  <si>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</si>
  <si>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</si>
  <si>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</si>
  <si>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</si>
  <si>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</si>
  <si>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</si>
  <si>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</si>
  <si>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</si>
  <si>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</si>
  <si>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</si>
  <si>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</si>
  <si>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</si>
  <si>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</si>
  <si>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</si>
  <si>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</si>
  <si>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</si>
  <si>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</si>
  <si>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</si>
  <si>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</si>
  <si>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</si>
  <si>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</si>
  <si>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</si>
  <si>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</si>
  <si>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</si>
  <si>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</si>
  <si>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</si>
  <si>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</si>
  <si>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</si>
  <si>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</si>
  <si>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</si>
  <si>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</si>
  <si>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</si>
  <si>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</si>
  <si>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</si>
  <si>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</si>
  <si>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</si>
  <si>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</si>
  <si>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</si>
  <si>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</si>
  <si>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</si>
  <si>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</si>
  <si>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</si>
  <si>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</si>
  <si>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</si>
  <si>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</si>
  <si>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</si>
  <si>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</si>
  <si>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</si>
  <si>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</si>
  <si>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</si>
  <si>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</si>
  <si>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</si>
  <si>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</si>
  <si>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</si>
  <si>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</si>
  <si>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</si>
  <si>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</si>
  <si>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</si>
  <si>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</si>
  <si>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</si>
  <si>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</si>
  <si>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</si>
  <si>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</si>
  <si>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</si>
  <si>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</si>
  <si>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</si>
  <si>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</si>
  <si>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</si>
  <si>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</si>
  <si>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</si>
  <si>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</si>
  <si>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</si>
  <si>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</si>
  <si>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</si>
  <si>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</si>
  <si>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</si>
  <si>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</si>
  <si>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</si>
  <si>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</si>
  <si>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</si>
  <si>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</si>
  <si>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</si>
  <si>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</si>
  <si>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</si>
  <si>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</si>
  <si>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</si>
  <si>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</si>
  <si>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</si>
  <si>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</si>
  <si>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</si>
  <si>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</si>
  <si>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</si>
  <si>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</si>
  <si>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</si>
  <si>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</si>
  <si>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</si>
  <si>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</si>
  <si>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</si>
  <si>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</si>
  <si>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</si>
  <si>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</si>
  <si>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</si>
  <si>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</si>
  <si>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</si>
  <si>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</si>
  <si>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</si>
  <si>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</si>
  <si>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</si>
  <si>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</si>
  <si>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</si>
  <si>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</si>
  <si>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</si>
  <si>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</si>
  <si>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</si>
  <si>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</si>
  <si>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</si>
  <si>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</si>
  <si>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</si>
  <si>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</si>
  <si>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</si>
  <si>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</si>
  <si>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</si>
  <si>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</si>
  <si>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</si>
  <si>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</si>
  <si>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</si>
  <si>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</si>
  <si>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</si>
  <si>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</si>
  <si>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</si>
  <si>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</si>
  <si>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</si>
  <si>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</si>
  <si>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</si>
  <si>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</si>
  <si>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</si>
  <si>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</si>
  <si>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</si>
  <si>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</si>
  <si>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</si>
  <si>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</si>
  <si>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</si>
  <si>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</si>
  <si>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</si>
  <si>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</si>
  <si>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</si>
  <si>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</si>
  <si>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</si>
  <si>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</si>
  <si>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</si>
  <si>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</si>
  <si>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</si>
  <si>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</si>
  <si>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</si>
  <si>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</si>
  <si>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</si>
  <si>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</si>
  <si>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</si>
  <si>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</si>
  <si>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</si>
  <si>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</si>
  <si>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</si>
  <si>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</si>
  <si>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</si>
  <si>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</si>
  <si>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</si>
  <si>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</si>
  <si>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</si>
  <si>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</si>
  <si>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</si>
  <si>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</si>
  <si>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</si>
  <si>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</si>
  <si>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</si>
  <si>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</si>
  <si>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</si>
  <si>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</si>
  <si>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</si>
  <si>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</si>
  <si>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</si>
  <si>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</si>
  <si>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</si>
  <si>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</si>
  <si>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</si>
  <si>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</si>
  <si>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</si>
  <si>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</si>
  <si>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</si>
  <si>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</si>
  <si>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</si>
  <si>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</si>
  <si>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</si>
  <si>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</si>
  <si>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</si>
  <si>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</si>
  <si>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</si>
  <si>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</si>
  <si>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</si>
  <si>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</si>
  <si>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</si>
  <si>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</si>
  <si>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</si>
  <si>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</si>
  <si>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</si>
  <si>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</si>
  <si>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</si>
  <si>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</si>
  <si>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</si>
  <si>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</si>
  <si>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</si>
  <si>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</si>
  <si>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</si>
  <si>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</si>
  <si>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</si>
  <si>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</si>
  <si>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</si>
  <si>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</si>
  <si>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</si>
  <si>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</si>
  <si>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</si>
  <si>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</si>
  <si>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</si>
  <si>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</si>
  <si>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</si>
  <si>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</si>
  <si>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</si>
  <si>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</si>
  <si>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</si>
  <si>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</si>
  <si>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</si>
  <si>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</si>
  <si>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</si>
  <si>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</si>
  <si>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</si>
  <si>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</si>
  <si>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</si>
  <si>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</si>
  <si>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</si>
  <si>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</si>
  <si>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</si>
  <si>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</si>
  <si>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</si>
  <si>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</si>
  <si>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</si>
  <si>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</si>
  <si>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</si>
  <si>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</si>
  <si>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</si>
  <si>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</si>
  <si>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</si>
  <si>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</si>
  <si>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</si>
  <si>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</si>
  <si>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</si>
  <si>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</si>
  <si>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</si>
  <si>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</si>
  <si>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</si>
  <si>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</si>
  <si>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</si>
  <si>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</si>
  <si>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</si>
  <si>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</si>
  <si>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</si>
  <si>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</si>
  <si>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</si>
  <si>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</si>
  <si>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</si>
  <si>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</si>
  <si>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</si>
  <si>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</si>
  <si>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</si>
  <si>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</si>
  <si>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</si>
  <si>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</si>
  <si>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</si>
  <si>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</si>
  <si>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</si>
  <si>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</si>
  <si>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</si>
  <si>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</si>
  <si>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</si>
  <si>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</si>
  <si>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</si>
  <si>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</si>
  <si>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</si>
  <si>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</si>
  <si>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</si>
  <si>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</si>
  <si>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</si>
  <si>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</si>
  <si>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</si>
  <si>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</si>
  <si>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</si>
  <si>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</si>
  <si>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</si>
  <si>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</si>
  <si>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</si>
  <si>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</si>
  <si>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</si>
  <si>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</si>
  <si>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</si>
  <si>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</si>
  <si>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</si>
  <si>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</si>
  <si>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</si>
  <si>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</si>
  <si>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</si>
  <si>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</si>
  <si>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</si>
  <si>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</si>
  <si>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</si>
  <si>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</si>
  <si>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</si>
  <si>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</si>
  <si>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</si>
  <si>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</si>
  <si>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</si>
  <si>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</si>
  <si>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</si>
  <si>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</si>
  <si>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</si>
  <si>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</si>
  <si>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</si>
  <si>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</si>
  <si>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</si>
  <si>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</si>
  <si>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</si>
  <si>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</si>
  <si>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</si>
  <si>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</si>
  <si>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</si>
  <si>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</si>
  <si>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</si>
  <si>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</si>
  <si>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</si>
  <si>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</si>
  <si>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</si>
  <si>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</si>
  <si>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</si>
  <si>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</si>
  <si>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</si>
  <si>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</si>
  <si>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</si>
  <si>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</si>
  <si>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</si>
  <si>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</si>
  <si>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</si>
  <si>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</si>
  <si>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</si>
  <si>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</si>
  <si>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</si>
  <si>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</si>
  <si>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</si>
  <si>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</si>
  <si>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</si>
  <si>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</si>
  <si>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</si>
  <si>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</si>
  <si>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</si>
  <si>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</si>
  <si>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</si>
  <si>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</si>
  <si>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</si>
  <si>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</si>
  <si>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</si>
  <si>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</si>
  <si>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</si>
  <si>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</si>
  <si>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</si>
  <si>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</si>
  <si>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</si>
  <si>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</si>
  <si>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</si>
  <si>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</si>
  <si>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</si>
  <si>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</si>
  <si>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</si>
  <si>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</si>
  <si>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</si>
  <si>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</si>
  <si>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</si>
  <si>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</si>
  <si>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</si>
  <si>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</si>
  <si>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</si>
  <si>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</si>
  <si>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</si>
  <si>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</si>
  <si>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</si>
  <si>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</si>
  <si>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</si>
  <si>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</si>
  <si>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</si>
  <si>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</si>
  <si>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</si>
  <si>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</si>
  <si>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</si>
  <si>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</si>
  <si>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</si>
  <si>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</si>
  <si>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</si>
  <si>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</si>
  <si>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</si>
  <si>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</si>
  <si>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</si>
  <si>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</si>
  <si>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</si>
  <si>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</si>
  <si>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</si>
  <si>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</si>
  <si>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</si>
  <si>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</si>
  <si>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</si>
  <si>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</si>
  <si>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</si>
  <si>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</si>
  <si>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</si>
  <si>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</si>
  <si>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</si>
  <si>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</si>
  <si>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</si>
  <si>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</si>
  <si>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</si>
  <si>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</si>
  <si>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</si>
  <si>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</si>
  <si>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</si>
  <si>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</si>
  <si>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</si>
  <si>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</si>
  <si>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</si>
  <si>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</si>
  <si>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</si>
  <si>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</si>
  <si>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</si>
  <si>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</si>
  <si>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</si>
  <si>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</si>
  <si>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</si>
  <si>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</si>
  <si>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</si>
  <si>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</si>
  <si>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</si>
  <si>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</si>
  <si>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</si>
  <si>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</si>
  <si>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</si>
  <si>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</si>
  <si>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</si>
  <si>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</si>
  <si>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</si>
  <si>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</si>
  <si>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</si>
  <si>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</si>
  <si>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</si>
  <si>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</si>
  <si>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</si>
  <si>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</si>
  <si>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</si>
  <si>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</si>
  <si>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</si>
  <si>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</si>
  <si>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</si>
  <si>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</si>
  <si>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</si>
  <si>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</si>
  <si>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</si>
  <si>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</si>
  <si>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</si>
  <si>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</si>
  <si>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</si>
  <si>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</si>
  <si>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</si>
  <si>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</si>
  <si>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</si>
  <si>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</si>
  <si>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</si>
  <si>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</si>
  <si>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</si>
  <si>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</si>
  <si>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</si>
  <si>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</si>
  <si>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</si>
  <si>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</si>
  <si>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</si>
  <si>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</si>
  <si>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</si>
  <si>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</si>
  <si>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</si>
  <si>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</si>
  <si>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</si>
  <si>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</si>
  <si>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</si>
  <si>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</si>
  <si>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</si>
  <si>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</si>
  <si>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</si>
  <si>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</si>
  <si>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</si>
  <si>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</si>
  <si>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</si>
  <si>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</si>
  <si>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</si>
  <si>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</si>
  <si>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</si>
  <si>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</si>
  <si>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</si>
  <si>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</si>
  <si>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</si>
  <si>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</si>
  <si>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</si>
  <si>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</si>
  <si>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</si>
  <si>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</si>
  <si>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</si>
  <si>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</si>
  <si>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</si>
  <si>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</si>
  <si>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</si>
  <si>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</si>
  <si>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</si>
  <si>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</si>
  <si>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</si>
  <si>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</si>
  <si>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</si>
  <si>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</si>
  <si>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</si>
  <si>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</si>
  <si>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</si>
  <si>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</si>
  <si>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</si>
  <si>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</si>
  <si>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</si>
  <si>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</si>
  <si>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</si>
  <si>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</si>
  <si>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</si>
  <si>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</si>
  <si>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</si>
  <si>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</si>
  <si>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</si>
  <si>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</si>
  <si>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</si>
  <si>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</si>
  <si>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</si>
  <si>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</si>
  <si>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</si>
  <si>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</si>
  <si>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</si>
  <si>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</si>
  <si>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</si>
  <si>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</si>
  <si>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</si>
  <si>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</si>
  <si>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</si>
  <si>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</si>
  <si>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</si>
  <si>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</si>
  <si>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</si>
  <si>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</si>
  <si>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</si>
  <si>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</si>
  <si>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</si>
  <si>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</si>
  <si>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</si>
  <si>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</si>
  <si>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</si>
  <si>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</si>
  <si>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</si>
  <si>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</si>
  <si>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</si>
  <si>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</si>
  <si>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</si>
  <si>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</si>
  <si>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</si>
  <si>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</si>
  <si>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</si>
  <si>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</si>
  <si>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</si>
  <si>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</si>
  <si>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</si>
  <si>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</si>
  <si>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</si>
  <si>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</si>
  <si>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</si>
  <si>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</si>
  <si>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</si>
  <si>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</si>
  <si>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</si>
  <si>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</si>
  <si>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</si>
  <si>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</si>
  <si>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</si>
  <si>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</si>
  <si>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</si>
  <si>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</si>
  <si>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</si>
  <si>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</si>
  <si>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</si>
  <si>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</si>
  <si>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</si>
  <si>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</si>
  <si>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</si>
  <si>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</si>
  <si>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</si>
  <si>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</si>
  <si>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</si>
  <si>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</si>
  <si>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</si>
  <si>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</si>
  <si>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</si>
  <si>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</si>
  <si>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</si>
  <si>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</si>
  <si>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</si>
  <si>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</si>
  <si>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</si>
  <si>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</si>
  <si>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</si>
  <si>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</si>
  <si>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</si>
  <si>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</si>
  <si>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</si>
  <si>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</si>
  <si>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</si>
  <si>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</si>
  <si>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</si>
  <si>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</si>
  <si>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</si>
  <si>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</si>
  <si>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</si>
  <si>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</si>
  <si>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</si>
  <si>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</si>
  <si>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</si>
  <si>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</si>
  <si>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</si>
  <si>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</si>
  <si>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</si>
  <si>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</si>
  <si>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</si>
  <si>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</si>
  <si>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</si>
  <si>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</si>
  <si>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</si>
  <si>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</si>
  <si>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</si>
  <si>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</si>
  <si>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</si>
  <si>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</si>
  <si>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</si>
  <si>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</si>
  <si>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</si>
  <si>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</si>
  <si>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</si>
  <si>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</si>
  <si>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</si>
  <si>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</si>
  <si>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</si>
  <si>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</si>
  <si>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</si>
  <si>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</si>
  <si>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</si>
  <si>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</si>
  <si>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</si>
  <si>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</si>
  <si>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</si>
  <si>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</si>
  <si>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</si>
  <si>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</si>
  <si>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</si>
  <si>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</si>
  <si>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</si>
  <si>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</si>
  <si>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</si>
  <si>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</si>
  <si>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</si>
  <si>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</si>
  <si>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</si>
  <si>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</si>
  <si>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</si>
  <si>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</si>
  <si>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</si>
  <si>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</si>
  <si>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</si>
  <si>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</si>
  <si>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</si>
  <si>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</si>
  <si>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</si>
  <si>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</si>
  <si>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</si>
  <si>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</si>
  <si>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</si>
  <si>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</si>
  <si>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</si>
  <si>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</si>
  <si>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</si>
  <si>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</si>
  <si>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</si>
  <si>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</si>
  <si>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</si>
  <si>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</si>
  <si>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</si>
  <si>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</si>
  <si>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</si>
  <si>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</si>
  <si>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</si>
  <si>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</si>
  <si>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</si>
  <si>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</si>
  <si>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</si>
  <si>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</si>
  <si>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</si>
  <si>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</si>
  <si>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</si>
  <si>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</si>
  <si>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</si>
  <si>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</si>
  <si>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</si>
  <si>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</si>
  <si>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</si>
  <si>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</si>
  <si>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</si>
  <si>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</si>
  <si>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</si>
  <si>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</si>
  <si>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</si>
  <si>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</si>
  <si>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</si>
  <si>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</si>
  <si>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</si>
  <si>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</si>
  <si>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</si>
  <si>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</si>
  <si>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</si>
  <si>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</si>
  <si>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</si>
  <si>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</si>
  <si>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</si>
  <si>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</si>
  <si>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</si>
  <si>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</si>
  <si>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</si>
  <si>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</si>
  <si>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</si>
  <si>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</si>
  <si>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</si>
  <si>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</si>
  <si>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</si>
  <si>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</si>
  <si>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</si>
  <si>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</si>
  <si>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</si>
  <si>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</si>
  <si>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</si>
  <si>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</si>
  <si>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</si>
  <si>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</si>
  <si>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</si>
  <si>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</si>
  <si>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</si>
  <si>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</si>
  <si>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</si>
  <si>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</si>
  <si>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</si>
  <si>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</si>
  <si>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</si>
  <si>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</si>
  <si>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</si>
  <si>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</si>
  <si>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</si>
  <si>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</si>
  <si>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</si>
  <si>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</si>
  <si>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</si>
  <si>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</si>
  <si>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</si>
  <si>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</si>
  <si>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</si>
  <si>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</si>
  <si>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</si>
  <si>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</si>
  <si>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</si>
  <si>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</si>
  <si>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</si>
  <si>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</si>
  <si>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</si>
  <si>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</si>
  <si>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</si>
  <si>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</si>
  <si>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</si>
  <si>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</si>
  <si>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</si>
  <si>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</si>
  <si>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</si>
  <si>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</si>
  <si>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</si>
  <si>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</si>
  <si>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</si>
  <si>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</si>
  <si>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</si>
  <si>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</si>
  <si>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</si>
  <si>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</si>
  <si>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</si>
  <si>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</si>
  <si>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</si>
  <si>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</si>
  <si>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</si>
  <si>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</si>
  <si>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</si>
  <si>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</si>
  <si>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</si>
  <si>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</si>
  <si>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</si>
  <si>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</si>
  <si>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</si>
  <si>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</si>
  <si>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</si>
  <si>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</si>
  <si>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</si>
  <si>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</si>
  <si>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</si>
  <si>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</si>
  <si>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</si>
  <si>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</si>
  <si>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</si>
  <si>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</si>
  <si>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</si>
  <si>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</si>
  <si>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</si>
  <si>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</si>
  <si>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</si>
  <si>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</si>
  <si>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</si>
  <si>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</si>
  <si>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</si>
  <si>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</si>
  <si>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</si>
  <si>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</si>
  <si>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</si>
  <si>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</si>
  <si>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</si>
  <si>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</si>
  <si>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</si>
  <si>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</si>
  <si>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</si>
  <si>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</si>
  <si>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</si>
  <si>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</si>
  <si>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</si>
  <si>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</si>
  <si>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</si>
  <si>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</si>
  <si>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</si>
  <si>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</si>
  <si>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</si>
  <si>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</si>
  <si>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</si>
  <si>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</si>
  <si>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</si>
  <si>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</si>
  <si>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</si>
  <si>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</si>
  <si>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</si>
  <si>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</si>
  <si>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</si>
  <si>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</si>
  <si>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</si>
  <si>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</si>
  <si>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</si>
  <si>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</si>
  <si>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</si>
  <si>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</si>
  <si>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</si>
  <si>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</si>
  <si>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</si>
  <si>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</si>
  <si>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</si>
  <si>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</si>
  <si>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</si>
  <si>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</si>
  <si>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</si>
  <si>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</si>
  <si>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</si>
  <si>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</si>
  <si>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</si>
  <si>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</si>
  <si>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</si>
  <si>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</si>
  <si>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</si>
  <si>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</si>
  <si>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</si>
  <si>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</si>
  <si>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</si>
  <si>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</si>
  <si>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</si>
  <si>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</si>
  <si>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</si>
  <si>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</si>
  <si>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</si>
  <si>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</si>
  <si>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</si>
  <si>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</si>
  <si>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</si>
  <si>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</si>
  <si>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</si>
  <si>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</si>
  <si>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</si>
  <si>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</si>
  <si>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</si>
  <si>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</si>
  <si>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</si>
  <si>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</si>
  <si>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</si>
  <si>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</si>
  <si>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</si>
  <si>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</si>
  <si>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</si>
  <si>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</si>
  <si>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</si>
  <si>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</si>
  <si>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</si>
  <si>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</si>
  <si>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</si>
  <si>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</si>
  <si>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</si>
  <si>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</si>
  <si>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</si>
  <si>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</si>
  <si>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</si>
  <si>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</si>
  <si>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</si>
  <si>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</si>
  <si>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</si>
  <si>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</si>
  <si>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</si>
  <si>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</si>
  <si>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</si>
  <si>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</si>
  <si>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</si>
  <si>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</si>
  <si>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</si>
  <si>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</si>
  <si>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</si>
  <si>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</si>
  <si>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</si>
  <si>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</si>
  <si>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</si>
  <si>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</si>
  <si>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</si>
  <si>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</si>
  <si>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</si>
  <si>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</si>
  <si>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</si>
  <si>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</si>
  <si>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</si>
  <si>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</si>
  <si>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</si>
  <si>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</si>
  <si>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</si>
  <si>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</si>
  <si>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</si>
  <si>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</si>
  <si>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</si>
  <si>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</si>
  <si>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</si>
  <si>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</si>
  <si>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</si>
  <si>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</si>
  <si>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</si>
  <si>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</si>
  <si>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</si>
  <si>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</si>
  <si>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</si>
  <si>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</si>
  <si>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</si>
  <si>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</si>
  <si>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</si>
  <si>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</si>
  <si>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</si>
  <si>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</si>
  <si>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</si>
  <si>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</si>
  <si>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</si>
  <si>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</si>
  <si>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</si>
  <si>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</si>
  <si>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</si>
  <si>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</si>
  <si>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</si>
  <si>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</si>
  <si>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</si>
  <si>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</si>
  <si>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</si>
  <si>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</si>
  <si>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</si>
  <si>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</si>
  <si>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</si>
  <si>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</si>
  <si>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</si>
  <si>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</si>
  <si>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</si>
  <si>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</si>
  <si>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</si>
  <si>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</si>
  <si>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</si>
  <si>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</si>
  <si>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</si>
  <si>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</si>
  <si>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</si>
  <si>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</si>
  <si>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</si>
  <si>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</si>
  <si>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</si>
  <si>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</si>
  <si>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</si>
  <si>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</si>
  <si>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</si>
  <si>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</si>
  <si>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</si>
  <si>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</si>
  <si>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</si>
  <si>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</si>
  <si>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</si>
  <si>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</si>
  <si>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</si>
  <si>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</si>
  <si>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</si>
  <si>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</si>
  <si>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</si>
  <si>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</si>
  <si>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</si>
  <si>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</si>
  <si>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</si>
  <si>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</si>
  <si>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</si>
  <si>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</si>
  <si>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</si>
  <si>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</si>
  <si>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</si>
  <si>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</si>
  <si>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</si>
  <si>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</si>
  <si>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</si>
  <si>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</si>
  <si>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</si>
  <si>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</si>
  <si>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</si>
  <si>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</si>
  <si>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</si>
  <si>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</si>
  <si>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</si>
  <si>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</si>
  <si>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</si>
  <si>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</si>
  <si>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</si>
  <si>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</si>
  <si>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</si>
  <si>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</si>
  <si>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</si>
  <si>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</si>
  <si>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</si>
  <si>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</si>
  <si>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</si>
  <si>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</si>
  <si>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</si>
  <si>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</si>
  <si>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</si>
  <si>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</si>
  <si>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</si>
  <si>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</si>
  <si>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</si>
  <si>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</si>
  <si>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</si>
  <si>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</si>
  <si>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</si>
  <si>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</si>
  <si>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</si>
  <si>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</si>
  <si>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</si>
  <si>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</si>
  <si>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</si>
  <si>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</si>
  <si>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</si>
  <si>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</si>
  <si>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</si>
  <si>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</si>
  <si>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</si>
  <si>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</si>
  <si>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</si>
  <si>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</si>
  <si>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</si>
  <si>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</si>
  <si>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</si>
  <si>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</si>
  <si>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</si>
  <si>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</si>
  <si>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</si>
  <si>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</si>
  <si>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</si>
  <si>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</si>
  <si>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</si>
  <si>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</si>
  <si>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</si>
  <si>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</si>
  <si>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</si>
  <si>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</si>
  <si>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</si>
  <si>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</si>
  <si>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</si>
  <si>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</si>
  <si>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</si>
  <si>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</si>
  <si>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</si>
  <si>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</si>
  <si>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</si>
  <si>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</si>
  <si>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</si>
  <si>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</si>
  <si>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</si>
  <si>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</si>
  <si>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</si>
  <si>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</si>
  <si>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</si>
  <si>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</si>
  <si>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</si>
  <si>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</si>
  <si>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</si>
  <si>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</si>
  <si>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</si>
  <si>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</si>
  <si>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</si>
  <si>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</si>
  <si>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</si>
  <si>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</si>
  <si>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</si>
  <si>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</si>
  <si>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</si>
  <si>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</si>
  <si>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</si>
  <si>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</si>
  <si>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</si>
  <si>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</si>
  <si>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</si>
  <si>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</si>
  <si>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</si>
  <si>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</si>
  <si>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</si>
  <si>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</si>
  <si>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</si>
  <si>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</si>
  <si>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</si>
  <si>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</si>
  <si>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</si>
  <si>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</si>
  <si>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</si>
  <si>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</si>
  <si>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</si>
  <si>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</si>
  <si>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</si>
  <si>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</si>
  <si>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</si>
  <si>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</si>
  <si>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</si>
  <si>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</si>
  <si>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</si>
  <si>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</si>
  <si>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</si>
  <si>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</si>
  <si>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</si>
  <si>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</si>
  <si>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</si>
  <si>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</si>
  <si>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</si>
  <si>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</si>
  <si>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</si>
  <si>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</si>
  <si>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</si>
  <si>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</si>
  <si>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</si>
  <si>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</si>
  <si>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</si>
  <si>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</si>
  <si>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</si>
  <si>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</si>
  <si>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</si>
  <si>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</si>
  <si>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</si>
  <si>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</si>
  <si>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</si>
  <si>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</si>
  <si>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</si>
  <si>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</si>
  <si>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</si>
  <si>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</si>
  <si>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</si>
  <si>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</si>
  <si>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</si>
  <si>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</si>
  <si>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</si>
  <si>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</si>
  <si>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</si>
  <si>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</si>
  <si>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</si>
  <si>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</si>
  <si>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</si>
  <si>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</si>
  <si>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</si>
  <si>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</si>
  <si>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</si>
  <si>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</si>
  <si>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</si>
  <si>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</si>
  <si>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</si>
  <si>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</si>
  <si>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</si>
  <si>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</si>
  <si>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</si>
  <si>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</si>
  <si>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</si>
  <si>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</si>
  <si>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</si>
  <si>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</si>
  <si>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</si>
  <si>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</si>
  <si>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</si>
  <si>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</si>
  <si>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</si>
  <si>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</si>
  <si>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</si>
  <si>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</si>
  <si>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</si>
  <si>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</si>
  <si>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</si>
  <si>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</si>
  <si>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</si>
  <si>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</si>
  <si>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</si>
  <si>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</si>
  <si>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</si>
  <si>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</si>
  <si>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</si>
  <si>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</si>
  <si>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</si>
  <si>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</si>
  <si>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</si>
  <si>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</si>
  <si>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</si>
  <si>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</si>
  <si>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</si>
  <si>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</si>
  <si>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</si>
  <si>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</si>
  <si>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</si>
  <si>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</si>
  <si>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</si>
  <si>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</si>
  <si>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</si>
  <si>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</si>
  <si>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</si>
  <si>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</si>
  <si>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</si>
  <si>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</si>
  <si>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</si>
  <si>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</si>
  <si>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</si>
  <si>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</si>
  <si>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</si>
  <si>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</si>
  <si>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</si>
  <si>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</si>
  <si>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</si>
  <si>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</si>
  <si>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</si>
  <si>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</si>
  <si>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</si>
  <si>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</si>
  <si>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</si>
  <si>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</si>
  <si>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</si>
  <si>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</si>
  <si>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</si>
  <si>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</si>
  <si>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</si>
  <si>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</si>
  <si>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</si>
  <si>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</si>
  <si>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</si>
  <si>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</si>
  <si>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</si>
  <si>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</si>
  <si>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</si>
  <si>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</si>
  <si>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</si>
  <si>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</si>
  <si>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</si>
  <si>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</si>
  <si>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</si>
  <si>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</si>
  <si>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</si>
  <si>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</si>
  <si>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</si>
  <si>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</si>
  <si>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</si>
  <si>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</si>
  <si>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</si>
  <si>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</si>
  <si>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</si>
  <si>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</si>
  <si>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</si>
  <si>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</si>
  <si>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</si>
  <si>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</si>
  <si>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</si>
  <si>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</si>
  <si>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</si>
  <si>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</si>
  <si>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</si>
  <si>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</si>
  <si>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</si>
  <si>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</si>
  <si>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</si>
  <si>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</si>
  <si>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</si>
  <si>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</si>
  <si>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</si>
  <si>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</si>
  <si>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</si>
  <si>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</si>
  <si>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</si>
  <si>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</si>
  <si>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</si>
  <si>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</si>
  <si>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</si>
  <si>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</si>
  <si>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</si>
  <si>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</si>
  <si>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</si>
  <si>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</si>
  <si>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</si>
  <si>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</si>
  <si>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</si>
  <si>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</si>
  <si>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</si>
  <si>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</si>
  <si>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</si>
  <si>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</si>
  <si>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</si>
  <si>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</si>
  <si>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</si>
  <si>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</si>
  <si>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</si>
  <si>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</si>
  <si>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</si>
  <si>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</si>
  <si>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</si>
  <si>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</si>
  <si>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</si>
  <si>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</si>
  <si>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</si>
  <si>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</si>
  <si>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</si>
  <si>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</si>
  <si>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</si>
  <si>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</si>
  <si>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</si>
  <si>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</si>
  <si>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</si>
  <si>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</si>
  <si>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</si>
  <si>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</si>
  <si>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</si>
  <si>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</si>
  <si>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</si>
  <si>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</si>
  <si>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</si>
  <si>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</si>
  <si>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</si>
  <si>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</si>
  <si>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</si>
  <si>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</si>
  <si>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</si>
  <si>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</si>
  <si>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</si>
  <si>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</si>
  <si>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</si>
  <si>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</si>
  <si>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</si>
  <si>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</si>
  <si>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</si>
  <si>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</si>
  <si>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</si>
  <si>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</si>
  <si>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</si>
  <si>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</si>
  <si>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</si>
  <si>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</si>
  <si>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</si>
  <si>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</si>
  <si>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</si>
  <si>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</si>
  <si>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</si>
  <si>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</si>
  <si>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</si>
  <si>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</si>
  <si>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</si>
  <si>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</si>
  <si>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</si>
  <si>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</si>
  <si>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</si>
  <si>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</si>
  <si>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</si>
  <si>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</si>
  <si>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</si>
  <si>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</si>
  <si>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</si>
  <si>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</si>
  <si>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</si>
  <si>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</si>
  <si>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</si>
  <si>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</si>
  <si>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</si>
  <si>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</si>
  <si>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</si>
  <si>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</si>
  <si>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</si>
  <si>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</si>
  <si>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</si>
  <si>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</si>
  <si>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</si>
  <si>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</si>
  <si>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</si>
  <si>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</si>
  <si>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</si>
  <si>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</si>
  <si>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</si>
  <si>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</si>
  <si>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</si>
  <si>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</si>
  <si>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</si>
  <si>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</si>
  <si>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</si>
  <si>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</si>
  <si>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</si>
  <si>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</si>
  <si>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</si>
  <si>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</si>
  <si>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</si>
  <si>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</si>
  <si>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</si>
  <si>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</si>
  <si>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</si>
  <si>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</si>
  <si>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</si>
  <si>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</si>
  <si>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</si>
  <si>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</si>
  <si>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</si>
  <si>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</si>
  <si>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</si>
  <si>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</si>
  <si>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</si>
  <si>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</si>
  <si>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</si>
  <si>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</si>
  <si>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</si>
  <si>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</si>
  <si>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</si>
  <si>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</si>
  <si>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</si>
  <si>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</si>
  <si>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</si>
  <si>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</si>
  <si>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</si>
  <si>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</si>
  <si>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</si>
  <si>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</si>
  <si>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</si>
  <si>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</si>
  <si>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</si>
  <si>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</si>
  <si>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</si>
  <si>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</si>
  <si>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</si>
  <si>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</si>
  <si>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</si>
  <si>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</si>
  <si>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</si>
  <si>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</si>
  <si>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</si>
  <si>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</si>
  <si>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</si>
  <si>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</si>
  <si>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</si>
  <si>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</si>
  <si>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</si>
  <si>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</si>
  <si>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</si>
  <si>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</si>
  <si>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</si>
  <si>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</si>
  <si>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</si>
  <si>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</si>
  <si>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</si>
  <si>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</si>
  <si>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</si>
  <si>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</si>
  <si>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</si>
  <si>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</si>
  <si>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</si>
  <si>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</si>
  <si>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</si>
  <si>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</si>
  <si>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</si>
  <si>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</si>
  <si>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</si>
  <si>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</si>
  <si>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</si>
  <si>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</si>
  <si>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</si>
  <si>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</si>
  <si>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</si>
  <si>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</si>
  <si>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</si>
  <si>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</si>
  <si>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</si>
  <si>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</si>
  <si>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</si>
  <si>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</si>
  <si>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</si>
  <si>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</si>
  <si>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</si>
  <si>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</si>
  <si>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</si>
  <si>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</si>
  <si>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</si>
  <si>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</si>
  <si>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</si>
  <si>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</si>
  <si>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</si>
  <si>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</si>
  <si>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</si>
  <si>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</si>
  <si>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</si>
  <si>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</si>
  <si>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</si>
  <si>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</si>
  <si>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</si>
  <si>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</si>
  <si>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</si>
  <si>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</si>
  <si>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</si>
  <si>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</si>
  <si>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</si>
  <si>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</si>
  <si>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</si>
  <si>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</si>
  <si>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</si>
  <si>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</si>
  <si>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</si>
  <si>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</si>
  <si>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</si>
  <si>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</si>
  <si>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</si>
  <si>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</si>
  <si>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</si>
  <si>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</si>
  <si>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</si>
  <si>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</si>
  <si>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</si>
  <si>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</si>
  <si>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</si>
  <si>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</si>
  <si>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</si>
  <si>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</si>
  <si>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</si>
  <si>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</si>
  <si>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</si>
  <si>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</si>
  <si>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</si>
  <si>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</si>
  <si>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</si>
  <si>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</si>
  <si>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</si>
  <si>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</si>
  <si>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</si>
  <si>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</si>
  <si>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</si>
  <si>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</si>
  <si>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</si>
  <si>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</si>
  <si>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</si>
  <si>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</si>
  <si>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</si>
  <si>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</si>
  <si>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</si>
  <si>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</si>
  <si>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</si>
  <si>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</si>
  <si>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</si>
  <si>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</si>
  <si>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</si>
  <si>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</si>
  <si>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</si>
  <si>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</si>
  <si>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</si>
  <si>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</si>
  <si>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</si>
  <si>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</si>
  <si>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</si>
  <si>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</si>
  <si>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</si>
  <si>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</si>
  <si>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</si>
  <si>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</si>
  <si>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</si>
  <si>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</si>
  <si>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</si>
  <si>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</si>
  <si>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</si>
  <si>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</si>
  <si>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</si>
  <si>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</si>
  <si>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</si>
  <si>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</si>
  <si>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</si>
  <si>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</si>
  <si>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</si>
  <si>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</si>
  <si>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</si>
  <si>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</si>
  <si>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</si>
  <si>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</si>
  <si>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</si>
  <si>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</si>
  <si>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</si>
  <si>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</si>
  <si>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</si>
  <si>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</si>
  <si>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</si>
  <si>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</si>
  <si>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</si>
  <si>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</si>
  <si>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</si>
  <si>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</si>
  <si>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</si>
  <si>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</si>
  <si>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</si>
  <si>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</si>
  <si>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</si>
  <si>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</si>
  <si>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</si>
  <si>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</si>
  <si>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</si>
  <si>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</si>
  <si>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</si>
  <si>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</si>
  <si>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</si>
  <si>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</si>
  <si>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</si>
  <si>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</si>
  <si>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</si>
  <si>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</si>
  <si>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</si>
  <si>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</si>
  <si>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</si>
  <si>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</si>
  <si>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</si>
  <si>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</si>
  <si>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</si>
  <si>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</si>
  <si>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</si>
  <si>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</si>
  <si>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</si>
  <si>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</si>
  <si>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</si>
  <si>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</si>
  <si>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</si>
  <si>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</si>
  <si>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</si>
  <si>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</si>
  <si>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</si>
  <si>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</si>
  <si>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</si>
  <si>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</si>
  <si>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</si>
  <si>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</si>
  <si>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</si>
  <si>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</si>
  <si>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</si>
  <si>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</si>
  <si>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</si>
  <si>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</si>
  <si>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</si>
  <si>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</si>
  <si>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</si>
  <si>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</si>
  <si>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</si>
  <si>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</si>
  <si>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</si>
  <si>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</si>
  <si>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</si>
  <si>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</si>
  <si>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</si>
  <si>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</si>
  <si>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</si>
  <si>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</si>
  <si>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</si>
  <si>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</si>
  <si>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</si>
  <si>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</si>
  <si>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</si>
  <si>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</si>
  <si>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</si>
  <si>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</si>
  <si>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</si>
  <si>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</si>
  <si>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</si>
  <si>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</si>
  <si>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</si>
  <si>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</si>
  <si>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</si>
  <si>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</si>
  <si>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</si>
  <si>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</si>
  <si>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</si>
  <si>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</si>
  <si>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</si>
  <si>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</si>
  <si>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</si>
  <si>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</si>
  <si>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</si>
  <si>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</si>
  <si>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</si>
  <si>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</si>
  <si>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</si>
  <si>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</si>
  <si>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</si>
  <si>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</si>
  <si>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</si>
  <si>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</si>
  <si>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</si>
  <si>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</si>
  <si>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</si>
  <si>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</si>
  <si>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</si>
  <si>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</si>
  <si>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</si>
  <si>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</si>
  <si>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</si>
  <si>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</si>
  <si>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</si>
  <si>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</si>
  <si>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</si>
  <si>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</si>
  <si>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</si>
  <si>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</si>
  <si>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</si>
  <si>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</si>
  <si>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</si>
  <si>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</si>
  <si>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</si>
  <si>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</si>
  <si>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</si>
  <si>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</si>
  <si>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</si>
  <si>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</si>
  <si>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</si>
  <si>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</si>
  <si>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</si>
  <si>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</si>
  <si>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</si>
  <si>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</si>
  <si>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</si>
  <si>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</si>
  <si>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</si>
  <si>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</si>
  <si>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</si>
  <si>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</si>
  <si>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</si>
  <si>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</si>
  <si>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</si>
  <si>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</si>
  <si>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</si>
  <si>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</si>
  <si>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</si>
  <si>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</si>
  <si>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</si>
  <si>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</si>
  <si>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</si>
  <si>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</si>
  <si>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</si>
  <si>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</si>
  <si>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</si>
  <si>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</si>
  <si>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</si>
  <si>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</si>
  <si>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</si>
  <si>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</si>
  <si>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</si>
  <si>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</si>
  <si>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</si>
  <si>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</si>
  <si>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</si>
  <si>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</si>
  <si>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</si>
  <si>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</si>
  <si>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</si>
  <si>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</si>
  <si>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</si>
  <si>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</si>
  <si>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</si>
  <si>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</si>
  <si>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</si>
  <si>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</si>
  <si>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</si>
  <si>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</si>
  <si>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</si>
  <si>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</si>
  <si>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</si>
  <si>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</si>
  <si>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</si>
  <si>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</si>
  <si>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</si>
  <si>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</si>
  <si>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</si>
  <si>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</si>
  <si>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</si>
  <si>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</si>
  <si>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</si>
  <si>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</si>
  <si>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</si>
  <si>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</si>
  <si>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</si>
  <si>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</si>
  <si>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</si>
  <si>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</si>
  <si>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</si>
  <si>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</si>
  <si>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</si>
  <si>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</si>
  <si>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</si>
  <si>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</si>
  <si>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</si>
  <si>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</si>
  <si>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</si>
  <si>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</si>
  <si>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</si>
  <si>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</si>
  <si>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</si>
  <si>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</si>
  <si>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</si>
  <si>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</si>
  <si>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</si>
  <si>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</si>
  <si>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</si>
  <si>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</si>
  <si>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</si>
  <si>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</si>
  <si>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</si>
  <si>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</si>
  <si>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</si>
  <si>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</si>
  <si>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</si>
  <si>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</si>
  <si>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</si>
  <si>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</si>
  <si>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</si>
  <si>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</si>
  <si>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</si>
  <si>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</si>
  <si>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</si>
  <si>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</si>
  <si>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</si>
  <si>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</si>
  <si>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</si>
  <si>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</si>
  <si>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</si>
  <si>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</si>
  <si>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</si>
  <si>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</si>
  <si>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</si>
  <si>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</si>
  <si>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</si>
  <si>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</si>
  <si>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</si>
  <si>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</si>
  <si>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</si>
  <si>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</si>
  <si>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</si>
  <si>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</si>
  <si>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</si>
  <si>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</si>
  <si>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</si>
  <si>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</si>
  <si>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</si>
  <si>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</si>
  <si>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</si>
  <si>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</si>
  <si>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</si>
  <si>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</si>
  <si>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</si>
  <si>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</si>
  <si>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</si>
  <si>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</si>
  <si>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</si>
  <si>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</si>
  <si>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</si>
  <si>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</si>
  <si>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</si>
  <si>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</si>
  <si>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</si>
  <si>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</si>
  <si>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</si>
  <si>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</si>
  <si>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</si>
  <si>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</si>
  <si>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</si>
  <si>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</si>
  <si>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</si>
  <si>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</si>
  <si>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</si>
  <si>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</si>
  <si>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</si>
  <si>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</si>
  <si>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</si>
  <si>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</si>
  <si>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</si>
  <si>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</si>
  <si>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</si>
  <si>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</si>
  <si>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</si>
  <si>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</si>
  <si>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</si>
  <si>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</si>
  <si>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</si>
  <si>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</si>
  <si>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</si>
  <si>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</si>
  <si>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</si>
  <si>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</si>
  <si>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</si>
  <si>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</si>
  <si>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</si>
  <si>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</si>
  <si>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</si>
  <si>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</si>
  <si>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</si>
  <si>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</si>
  <si>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</si>
  <si>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</si>
  <si>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</si>
  <si>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</si>
  <si>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</si>
  <si>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</si>
  <si>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</si>
  <si>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</si>
  <si>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</si>
  <si>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</si>
  <si>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</si>
  <si>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</si>
  <si>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</si>
  <si>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</si>
  <si>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</si>
  <si>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</si>
  <si>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</si>
  <si>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</si>
  <si>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</si>
  <si>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</si>
  <si>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</si>
  <si>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</si>
  <si>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</si>
  <si>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</si>
  <si>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</si>
  <si>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</si>
  <si>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</si>
  <si>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</si>
  <si>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</si>
  <si>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</si>
  <si>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</si>
  <si>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</si>
  <si>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</si>
  <si>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</si>
  <si>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</si>
  <si>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</si>
  <si>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</si>
  <si>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</si>
  <si>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</si>
  <si>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</si>
  <si>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</si>
  <si>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</si>
  <si>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</si>
  <si>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</si>
  <si>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</si>
  <si>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</si>
  <si>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</si>
  <si>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</si>
  <si>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</si>
  <si>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</si>
  <si>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</si>
  <si>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</si>
  <si>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</si>
  <si>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</si>
  <si>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</si>
  <si>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</si>
  <si>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</si>
  <si>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</si>
  <si>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</si>
  <si>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</si>
  <si>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</si>
  <si>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</si>
  <si>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</si>
  <si>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</si>
  <si>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</si>
  <si>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</si>
  <si>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</si>
  <si>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</si>
  <si>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</si>
  <si>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</si>
  <si>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</si>
  <si>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</si>
  <si>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</si>
  <si>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</si>
  <si>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</si>
  <si>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</si>
  <si>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</si>
  <si>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</si>
  <si>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</si>
  <si>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</si>
  <si>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</si>
  <si>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</si>
  <si>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</si>
  <si>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</si>
  <si>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</si>
  <si>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</si>
  <si>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</si>
  <si>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</si>
  <si>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</si>
  <si>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</si>
  <si>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</si>
  <si>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</si>
  <si>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</si>
  <si>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</si>
  <si>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</si>
  <si>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</si>
  <si>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</si>
  <si>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</si>
  <si>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</si>
  <si>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</si>
  <si>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</si>
  <si>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</si>
  <si>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</si>
  <si>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</si>
  <si>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</si>
  <si>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</si>
  <si>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</si>
  <si>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</si>
  <si>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</si>
  <si>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</si>
  <si>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</si>
  <si>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</si>
  <si>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</si>
  <si>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</si>
  <si>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</si>
  <si>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</si>
  <si>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</si>
  <si>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</si>
  <si>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</si>
  <si>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</si>
  <si>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</si>
  <si>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</si>
  <si>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</si>
  <si>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</si>
  <si>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</si>
  <si>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</si>
  <si>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</si>
  <si>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</si>
  <si>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</si>
  <si>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</si>
  <si>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</si>
  <si>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</si>
  <si>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</si>
  <si>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</si>
  <si>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</si>
  <si>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</si>
  <si>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</si>
  <si>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</si>
  <si>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</si>
  <si>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</si>
  <si>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</si>
  <si>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</si>
  <si>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</si>
  <si>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</si>
  <si>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</si>
  <si>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</si>
  <si>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</si>
  <si>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</si>
  <si>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</si>
  <si>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</si>
  <si>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</si>
  <si>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</si>
  <si>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</si>
  <si>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</si>
  <si>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</si>
  <si>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</si>
  <si>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</si>
  <si>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</si>
  <si>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</si>
  <si>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</si>
  <si>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</si>
  <si>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</si>
  <si>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</si>
  <si>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</si>
  <si>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</si>
  <si>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</si>
  <si>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</si>
  <si>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</si>
  <si>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</si>
  <si>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</si>
  <si>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</si>
  <si>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</si>
  <si>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</si>
  <si>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</si>
  <si>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</si>
  <si>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</si>
  <si>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</si>
  <si>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</si>
  <si>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</si>
  <si>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</si>
  <si>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</si>
  <si>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</si>
  <si>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</si>
  <si>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</si>
  <si>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</si>
  <si>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</si>
  <si>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</si>
  <si>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</si>
  <si>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</si>
  <si>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</si>
  <si>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</si>
  <si>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</si>
  <si>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</si>
  <si>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</si>
  <si>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</si>
  <si>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</si>
  <si>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</si>
  <si>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</si>
  <si>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</si>
  <si>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</si>
  <si>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</si>
  <si>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</si>
  <si>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</si>
  <si>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</si>
  <si>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</si>
  <si>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</si>
  <si>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</si>
  <si>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</si>
  <si>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</si>
  <si>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</si>
  <si>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</si>
  <si>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</si>
  <si>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</si>
  <si>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</si>
  <si>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</si>
  <si>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</si>
  <si>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</si>
  <si>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</si>
  <si>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</si>
  <si>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</si>
  <si>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</si>
  <si>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</si>
  <si>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</si>
  <si>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</si>
  <si>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</si>
  <si>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</si>
  <si>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</si>
  <si>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</si>
  <si>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</si>
  <si>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</si>
  <si>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</si>
  <si>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</si>
  <si>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</si>
  <si>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</si>
  <si>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</si>
  <si>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</si>
  <si>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</si>
  <si>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</si>
  <si>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</si>
  <si>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</si>
  <si>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</si>
  <si>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</si>
  <si>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</si>
  <si>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</si>
  <si>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</si>
  <si>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</si>
  <si>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</si>
  <si>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</si>
  <si>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</si>
  <si>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</si>
  <si>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</si>
  <si>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</si>
  <si>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</si>
  <si>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</si>
  <si>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</si>
  <si>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</si>
  <si>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</si>
  <si>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</si>
  <si>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</si>
  <si>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</si>
  <si>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</si>
  <si>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</si>
  <si>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</si>
  <si>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</si>
  <si>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</si>
  <si>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</si>
  <si>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</si>
  <si>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</si>
  <si>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</si>
  <si>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</si>
  <si>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</si>
  <si>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</si>
  <si>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</si>
  <si>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</si>
  <si>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</si>
  <si>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</si>
  <si>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</si>
  <si>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</si>
  <si>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</si>
  <si>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</si>
  <si>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</si>
  <si>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</si>
  <si>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</si>
  <si>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</si>
  <si>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</si>
  <si>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</si>
  <si>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</si>
  <si>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</si>
  <si>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</si>
  <si>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</si>
  <si>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</si>
  <si>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</si>
  <si>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</si>
  <si>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</si>
  <si>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</si>
  <si>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</si>
  <si>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</si>
  <si>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</si>
  <si>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</si>
  <si>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</si>
  <si>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</si>
  <si>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</si>
  <si>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</si>
  <si>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</si>
  <si>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</si>
  <si>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</si>
  <si>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</si>
  <si>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</si>
  <si>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</si>
  <si>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</si>
  <si>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</si>
  <si>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</si>
  <si>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</si>
  <si>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</si>
  <si>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</si>
  <si>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</si>
  <si>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</si>
  <si>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</si>
  <si>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</si>
  <si>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</si>
  <si>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</si>
  <si>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</si>
  <si>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</si>
  <si>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</si>
  <si>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</si>
  <si>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</si>
  <si>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</si>
  <si>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</si>
  <si>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</si>
  <si>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</si>
  <si>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</si>
  <si>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</si>
  <si>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</si>
  <si>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</si>
  <si>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</si>
  <si>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</si>
  <si>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</si>
  <si>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</si>
  <si>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</si>
  <si>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</si>
  <si>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</si>
  <si>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</si>
  <si>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</si>
  <si>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</si>
  <si>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</si>
  <si>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</si>
  <si>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</si>
  <si>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</si>
  <si>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</si>
  <si>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</si>
  <si>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</si>
  <si>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</si>
  <si>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</si>
  <si>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</si>
  <si>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</si>
  <si>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</si>
  <si>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</si>
  <si>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</si>
  <si>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</si>
  <si>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</si>
  <si>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</si>
  <si>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</si>
  <si>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</si>
  <si>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</si>
  <si>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</si>
  <si>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</si>
  <si>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</si>
  <si>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</si>
  <si>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</si>
  <si>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</si>
  <si>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</si>
  <si>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</si>
  <si>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</si>
  <si>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</si>
  <si>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</si>
  <si>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</si>
  <si>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</si>
  <si>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</si>
  <si>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</si>
  <si>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</si>
  <si>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</si>
  <si>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</si>
  <si>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</si>
  <si>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</si>
  <si>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</si>
  <si>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</si>
  <si>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</si>
  <si>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</si>
  <si>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</si>
  <si>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</si>
  <si>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</si>
  <si>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</si>
  <si>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</si>
  <si>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</si>
  <si>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</si>
  <si>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</si>
  <si>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</si>
  <si>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</si>
  <si>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</si>
  <si>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</si>
  <si>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</si>
  <si>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</si>
  <si>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</si>
  <si>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</si>
  <si>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</si>
  <si>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</si>
  <si>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</si>
  <si>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</si>
  <si>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</si>
  <si>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</si>
  <si>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</si>
  <si>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</si>
  <si>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</si>
  <si>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</si>
  <si>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</si>
  <si>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</si>
  <si>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</si>
  <si>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</si>
  <si>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</si>
  <si>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</si>
  <si>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</si>
  <si>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</si>
  <si>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</si>
  <si>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</si>
  <si>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</si>
  <si>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</si>
  <si>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</si>
  <si>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</si>
  <si>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</si>
  <si>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</si>
  <si>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</si>
  <si>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</si>
  <si>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</si>
  <si>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</si>
  <si>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</si>
  <si>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</si>
  <si>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</si>
  <si>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</si>
  <si>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</si>
  <si>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</si>
  <si>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</si>
  <si>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</si>
  <si>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</si>
  <si>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</si>
  <si>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</si>
  <si>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</si>
  <si>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</si>
  <si>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</si>
  <si>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</si>
  <si>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</si>
  <si>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</si>
  <si>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</si>
  <si>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</si>
  <si>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</si>
  <si>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</si>
  <si>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</si>
  <si>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</si>
  <si>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</si>
  <si>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</si>
  <si>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</si>
  <si>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</si>
  <si>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</si>
  <si>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</si>
  <si>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</si>
  <si>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</si>
  <si>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</si>
  <si>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</si>
  <si>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</si>
  <si>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</si>
  <si>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</si>
  <si>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</si>
  <si>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</si>
  <si>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</si>
  <si>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</si>
  <si>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</si>
  <si>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</si>
  <si>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</si>
  <si>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</si>
  <si>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</si>
  <si>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</si>
  <si>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</si>
  <si>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</si>
  <si>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</si>
  <si>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</si>
  <si>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</si>
  <si>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</si>
  <si>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</si>
  <si>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</si>
  <si>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</si>
  <si>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</si>
  <si>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</si>
  <si>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</si>
  <si>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</si>
  <si>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</si>
  <si>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</si>
  <si>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</si>
  <si>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</si>
  <si>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</si>
  <si>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</si>
  <si>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</si>
  <si>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</si>
  <si>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</si>
  <si>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</si>
  <si>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</si>
  <si>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</si>
  <si>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</si>
  <si>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</si>
  <si>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</si>
  <si>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</si>
  <si>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</si>
  <si>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</si>
  <si>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</si>
  <si>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</si>
  <si>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</si>
  <si>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</si>
  <si>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</si>
  <si>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</si>
  <si>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</si>
  <si>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</si>
  <si>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</si>
  <si>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</si>
  <si>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</si>
  <si>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</si>
  <si>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</si>
  <si>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</si>
  <si>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</si>
  <si>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</si>
  <si>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</si>
  <si>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</si>
  <si>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</si>
  <si>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</si>
  <si>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</si>
  <si>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</si>
  <si>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</si>
  <si>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</si>
  <si>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</si>
  <si>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</si>
  <si>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</si>
  <si>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</si>
  <si>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</si>
  <si>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</si>
  <si>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</si>
  <si>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</si>
  <si>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</si>
  <si>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</si>
  <si>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</si>
  <si>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</si>
  <si>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</si>
  <si>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</si>
  <si>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</si>
  <si>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</si>
  <si>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</si>
  <si>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</si>
  <si>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</si>
  <si>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</si>
  <si>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</si>
  <si>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</si>
  <si>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</si>
  <si>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</si>
  <si>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</si>
  <si>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</si>
  <si>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</si>
  <si>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</si>
  <si>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</si>
  <si>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</si>
  <si>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</si>
  <si>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</si>
  <si>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</si>
  <si>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</si>
  <si>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</si>
  <si>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</si>
  <si>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</si>
  <si>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</si>
  <si>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</si>
  <si>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</si>
  <si>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</si>
  <si>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</si>
  <si>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</si>
  <si>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</si>
  <si>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</si>
  <si>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</si>
  <si>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</si>
  <si>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</si>
  <si>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</si>
  <si>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</si>
  <si>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</si>
  <si>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</si>
  <si>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</si>
  <si>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</si>
  <si>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</si>
  <si>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</si>
  <si>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</si>
  <si>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</si>
  <si>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</si>
  <si>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</si>
  <si>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</si>
  <si>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</si>
  <si>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</si>
  <si>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</si>
  <si>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</si>
  <si>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</si>
  <si>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</si>
  <si>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</si>
  <si>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</si>
  <si>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</si>
  <si>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</si>
  <si>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</si>
  <si>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</si>
  <si>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</si>
  <si>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</si>
  <si>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</si>
  <si>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</si>
  <si>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</si>
  <si>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</si>
  <si>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</si>
  <si>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</si>
  <si>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</si>
  <si>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</si>
  <si>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</si>
  <si>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</si>
  <si>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</si>
  <si>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</si>
  <si>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</si>
  <si>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</si>
  <si>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</si>
  <si>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</si>
  <si>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</si>
  <si>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</si>
  <si>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</si>
  <si>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</si>
  <si>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</si>
  <si>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</si>
  <si>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</si>
  <si>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</si>
  <si>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</si>
  <si>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</si>
  <si>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</si>
  <si>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</si>
  <si>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</si>
  <si>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</si>
  <si>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</si>
  <si>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</si>
  <si>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</si>
  <si>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</si>
  <si>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</si>
  <si>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</si>
  <si>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</si>
  <si>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</si>
  <si>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</si>
  <si>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</si>
  <si>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</si>
  <si>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</si>
  <si>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</si>
  <si>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</si>
  <si>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</si>
  <si>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</si>
  <si>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</si>
  <si>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</si>
  <si>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</si>
  <si>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</si>
  <si>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</si>
  <si>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</si>
  <si>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</si>
  <si>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</si>
  <si>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</si>
  <si>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</si>
  <si>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</si>
  <si>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</si>
  <si>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</si>
  <si>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</si>
  <si>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</si>
  <si>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</si>
  <si>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</si>
  <si>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</si>
  <si>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</si>
  <si>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</si>
  <si>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</si>
  <si>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</si>
  <si>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</si>
  <si>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</si>
  <si>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</si>
  <si>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</si>
  <si>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</si>
  <si>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</si>
  <si>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</si>
  <si>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</si>
  <si>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</si>
  <si>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</si>
  <si>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</si>
  <si>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</si>
  <si>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</si>
  <si>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</si>
  <si>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</si>
  <si>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</si>
  <si>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</si>
  <si>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</si>
  <si>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</si>
  <si>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</si>
  <si>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</si>
  <si>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</si>
  <si>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</si>
  <si>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</si>
  <si>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</si>
  <si>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</si>
  <si>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</si>
  <si>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</si>
  <si>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</si>
  <si>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</si>
  <si>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</si>
  <si>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</si>
  <si>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</si>
  <si>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</si>
  <si>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</si>
  <si>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</si>
  <si>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</si>
  <si>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</si>
  <si>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</si>
  <si>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</si>
  <si>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</si>
  <si>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</si>
  <si>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</si>
  <si>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</si>
  <si>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</si>
  <si>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</si>
  <si>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</si>
  <si>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</si>
  <si>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</si>
  <si>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</si>
  <si>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</si>
  <si>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</si>
  <si>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</si>
  <si>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</si>
  <si>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</si>
  <si>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</si>
  <si>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</si>
  <si>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</si>
  <si>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</si>
  <si>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</si>
  <si>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</si>
  <si>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</si>
  <si>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</si>
  <si>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</si>
  <si>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</si>
  <si>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</si>
  <si>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</si>
  <si>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</si>
  <si>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</si>
  <si>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</si>
  <si>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</si>
  <si>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</si>
  <si>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</si>
  <si>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</si>
  <si>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</si>
  <si>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</si>
  <si>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</si>
  <si>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</si>
  <si>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</si>
  <si>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</si>
  <si>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</si>
  <si>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</si>
  <si>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</si>
  <si>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</si>
  <si>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</si>
  <si>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</si>
  <si>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</si>
  <si>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</si>
  <si>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</si>
  <si>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</si>
  <si>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</si>
  <si>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</si>
  <si>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</si>
  <si>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</si>
  <si>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</si>
  <si>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</si>
  <si>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</si>
  <si>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</si>
  <si>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</si>
  <si>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</si>
  <si>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</si>
  <si>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</si>
  <si>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</si>
  <si>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</si>
  <si>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</si>
  <si>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</si>
  <si>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</si>
  <si>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</si>
  <si>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</si>
  <si>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</si>
  <si>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</si>
  <si>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</si>
  <si>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</si>
  <si>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</si>
  <si>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</si>
  <si>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</si>
  <si>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</si>
  <si>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</si>
  <si>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</si>
  <si>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</si>
  <si>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</si>
  <si>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</si>
  <si>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</si>
  <si>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</si>
  <si>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</si>
  <si>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</si>
  <si>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</si>
  <si>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</si>
  <si>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</si>
  <si>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</si>
  <si>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</si>
  <si>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</si>
  <si>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</si>
  <si>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</si>
  <si>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</si>
  <si>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</si>
  <si>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</si>
  <si>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</si>
  <si>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</si>
  <si>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</si>
  <si>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</si>
  <si>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</si>
  <si>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</si>
  <si>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</si>
  <si>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</si>
  <si>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</si>
  <si>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</si>
  <si>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</si>
  <si>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</si>
  <si>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</si>
  <si>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</si>
  <si>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</si>
  <si>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</si>
  <si>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</si>
  <si>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</si>
  <si>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</si>
  <si>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</si>
  <si>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</si>
  <si>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</si>
  <si>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</si>
  <si>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</si>
  <si>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</si>
  <si>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</si>
  <si>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</si>
  <si>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</si>
  <si>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</si>
  <si>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</si>
  <si>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</si>
  <si>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</si>
  <si>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</si>
  <si>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</si>
  <si>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</si>
  <si>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</si>
  <si>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</si>
  <si>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</si>
  <si>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</si>
  <si>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</si>
  <si>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</si>
  <si>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</si>
  <si>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</si>
  <si>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</si>
  <si>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</si>
  <si>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</si>
  <si>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</si>
  <si>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</si>
  <si>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</si>
  <si>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</si>
  <si>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</si>
  <si>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</si>
  <si>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</si>
  <si>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</si>
  <si>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</si>
  <si>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</si>
  <si>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</si>
  <si>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</si>
  <si>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</si>
  <si>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</si>
  <si>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</si>
  <si>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</si>
  <si>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</si>
  <si>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</si>
  <si>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</si>
  <si>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</si>
  <si>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</si>
  <si>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</si>
  <si>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</si>
  <si>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</si>
  <si>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</si>
  <si>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</si>
  <si>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</si>
  <si>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</si>
  <si>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</si>
  <si>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</si>
  <si>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</si>
  <si>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</si>
  <si>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</si>
  <si>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</si>
  <si>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</si>
  <si>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</si>
  <si>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</si>
  <si>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</si>
  <si>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</si>
  <si>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</si>
  <si>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</si>
  <si>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</si>
  <si>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</si>
  <si>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</si>
  <si>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</si>
  <si>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</si>
  <si>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</si>
  <si>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</si>
  <si>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</si>
  <si>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</si>
  <si>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</si>
  <si>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</si>
  <si>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</si>
  <si>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</si>
  <si>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</si>
  <si>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</si>
  <si>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</si>
  <si>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</si>
  <si>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</si>
  <si>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</si>
  <si>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</si>
  <si>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</si>
  <si>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</si>
  <si>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</si>
  <si>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</si>
  <si>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</si>
  <si>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</si>
  <si>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</si>
  <si>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</si>
  <si>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</si>
  <si>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</si>
  <si>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</si>
  <si>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</si>
  <si>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</si>
  <si>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</si>
  <si>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</si>
  <si>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</si>
  <si>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</si>
  <si>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</si>
  <si>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</si>
  <si>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</si>
  <si>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</si>
  <si>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</si>
  <si>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</si>
  <si>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</si>
  <si>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</si>
  <si>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</si>
  <si>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</si>
  <si>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</si>
  <si>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</si>
  <si>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</si>
  <si>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</si>
  <si>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</si>
  <si>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</si>
  <si>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</si>
  <si>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</si>
  <si>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</si>
  <si>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</si>
  <si>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</si>
  <si>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</si>
  <si>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</si>
  <si>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</si>
  <si>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</si>
  <si>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</si>
  <si>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</si>
  <si>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</si>
  <si>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</si>
  <si>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</si>
  <si>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</si>
  <si>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</si>
  <si>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</si>
  <si>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</si>
  <si>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</si>
  <si>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</si>
  <si>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</si>
  <si>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</si>
  <si>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</si>
  <si>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</si>
  <si>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</si>
  <si>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</si>
  <si>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</si>
  <si>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</si>
  <si>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</si>
  <si>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</si>
  <si>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</si>
  <si>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</si>
  <si>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</si>
  <si>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</si>
  <si>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</si>
  <si>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</si>
  <si>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</si>
  <si>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</si>
  <si>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</si>
  <si>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</si>
  <si>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</si>
  <si>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</si>
  <si>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</si>
  <si>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</si>
  <si>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</si>
  <si>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</si>
  <si>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</si>
  <si>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</si>
  <si>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</si>
  <si>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</si>
  <si>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</si>
  <si>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</si>
  <si>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</si>
  <si>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</si>
  <si>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</si>
  <si>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</si>
  <si>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</si>
  <si>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</si>
  <si>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</si>
  <si>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</si>
  <si>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</si>
  <si>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</si>
  <si>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</si>
  <si>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</si>
  <si>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</si>
  <si>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</si>
  <si>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</si>
  <si>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</si>
  <si>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</si>
  <si>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</si>
  <si>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</si>
  <si>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</si>
  <si>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</si>
  <si>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</si>
  <si>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</si>
  <si>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</si>
  <si>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</si>
  <si>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</si>
  <si>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</si>
  <si>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</si>
  <si>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</si>
  <si>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</si>
  <si>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</si>
  <si>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</si>
  <si>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</si>
  <si>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</si>
  <si>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</si>
  <si>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</si>
  <si>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</si>
  <si>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</si>
  <si>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</si>
  <si>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</si>
  <si>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</si>
  <si>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</si>
  <si>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</si>
  <si>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</si>
  <si>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</si>
  <si>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</si>
  <si>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</si>
  <si>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</si>
  <si>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</si>
  <si>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</si>
  <si>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</si>
  <si>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</si>
  <si>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</si>
  <si>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</si>
  <si>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</si>
  <si>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</si>
  <si>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</si>
  <si>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</si>
  <si>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</si>
  <si>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</si>
  <si>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</si>
  <si>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</si>
  <si>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</si>
  <si>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</si>
  <si>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</si>
  <si>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</si>
  <si>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</si>
  <si>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</si>
  <si>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</si>
  <si>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</si>
  <si>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</si>
  <si>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</si>
  <si>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</si>
  <si>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</si>
  <si>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</si>
  <si>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</si>
  <si>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</si>
  <si>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</si>
  <si>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</si>
  <si>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</si>
  <si>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</si>
  <si>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</si>
  <si>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</si>
  <si>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</si>
  <si>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</si>
  <si>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</si>
  <si>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</si>
  <si>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</si>
  <si>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</si>
  <si>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</si>
  <si>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</si>
  <si>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</si>
  <si>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</si>
  <si>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</si>
  <si>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</si>
  <si>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</si>
  <si>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</si>
  <si>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</si>
  <si>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</si>
  <si>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</si>
  <si>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</si>
  <si>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</si>
  <si>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</si>
  <si>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</si>
  <si>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</si>
  <si>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</si>
  <si>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</si>
  <si>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</si>
  <si>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</si>
  <si>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</si>
  <si>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</si>
  <si>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</si>
  <si>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</si>
  <si>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</si>
  <si>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</si>
  <si>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</si>
  <si>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</si>
  <si>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</si>
  <si>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</si>
  <si>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</si>
  <si>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</si>
  <si>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</si>
  <si>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</si>
  <si>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</si>
  <si>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</si>
  <si>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</si>
  <si>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</si>
  <si>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</si>
  <si>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</si>
  <si>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</si>
  <si>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</si>
  <si>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</si>
  <si>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</si>
  <si>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</si>
  <si>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</si>
  <si>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</si>
  <si>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</si>
  <si>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</si>
  <si>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</si>
  <si>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</si>
  <si>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</si>
  <si>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</si>
  <si>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</si>
  <si>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</si>
  <si>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</si>
  <si>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</si>
  <si>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</si>
  <si>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</si>
  <si>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</si>
  <si>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</si>
  <si>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</si>
  <si>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</si>
  <si>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</si>
  <si>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</si>
  <si>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</si>
  <si>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</si>
  <si>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</si>
  <si>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</si>
  <si>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</si>
  <si>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</si>
  <si>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</si>
  <si>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</si>
  <si>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</si>
  <si>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</si>
  <si>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</si>
  <si>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</si>
  <si>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</si>
  <si>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</si>
  <si>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</si>
  <si>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</si>
  <si>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</si>
  <si>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</si>
  <si>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</si>
  <si>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</si>
  <si>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</si>
  <si>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</si>
  <si>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</si>
  <si>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</si>
  <si>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</si>
  <si>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</si>
  <si>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</si>
  <si>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</si>
  <si>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</si>
  <si>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</si>
  <si>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</si>
  <si>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</si>
  <si>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</si>
  <si>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</si>
  <si>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</si>
  <si>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</si>
  <si>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</si>
  <si>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</si>
  <si>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</si>
  <si>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</si>
  <si>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</si>
  <si>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</si>
  <si>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</si>
  <si>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</si>
  <si>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</si>
  <si>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</si>
  <si>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</si>
  <si>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</si>
  <si>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</si>
  <si>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</si>
  <si>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</si>
  <si>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</si>
  <si>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</si>
  <si>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</si>
  <si>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</si>
  <si>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</si>
  <si>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</si>
  <si>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</si>
  <si>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</si>
  <si>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</si>
  <si>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</si>
  <si>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</si>
  <si>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</si>
  <si>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</si>
  <si>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</si>
  <si>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</si>
  <si>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</si>
  <si>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</si>
  <si>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</si>
  <si>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</si>
  <si>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</si>
  <si>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</si>
  <si>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</si>
  <si>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</si>
  <si>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</si>
  <si>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</si>
  <si>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</si>
  <si>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</si>
  <si>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</si>
  <si>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</si>
  <si>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</si>
  <si>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</si>
  <si>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</si>
  <si>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</si>
  <si>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</si>
  <si>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</si>
  <si>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</si>
  <si>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</si>
  <si>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</si>
  <si>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</si>
  <si>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</si>
  <si>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</si>
  <si>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</si>
  <si>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</si>
  <si>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</si>
  <si>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</si>
  <si>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</si>
  <si>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</si>
  <si>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</si>
  <si>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</si>
  <si>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</si>
  <si>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</si>
  <si>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</si>
  <si>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</si>
  <si>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</si>
  <si>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</si>
  <si>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</si>
  <si>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</si>
  <si>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</si>
  <si>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</si>
  <si>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</si>
  <si>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</si>
  <si>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</si>
  <si>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</si>
  <si>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</si>
  <si>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</si>
  <si>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</si>
  <si>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</si>
  <si>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</si>
  <si>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</si>
  <si>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</si>
  <si>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</si>
  <si>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</si>
  <si>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</si>
  <si>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</si>
  <si>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</si>
  <si>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</si>
  <si>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</si>
  <si>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</si>
  <si>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</si>
  <si>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</si>
  <si>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</si>
  <si>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</si>
  <si>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</si>
  <si>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</si>
  <si>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</si>
  <si>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</si>
  <si>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</si>
  <si>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</si>
  <si>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</si>
  <si>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</si>
  <si>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</si>
  <si>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</si>
  <si>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</si>
  <si>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</si>
  <si>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</si>
  <si>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</si>
  <si>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</si>
  <si>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</si>
  <si>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</si>
  <si>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</si>
  <si>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</si>
  <si>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</si>
  <si>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</si>
  <si>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</si>
  <si>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</si>
  <si>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</si>
  <si>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</si>
  <si>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</si>
  <si>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</si>
  <si>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</si>
  <si>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</si>
  <si>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</si>
  <si>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</si>
  <si>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</si>
  <si>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</si>
  <si>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</si>
  <si>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</si>
  <si>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</si>
  <si>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</si>
  <si>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</si>
  <si>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</si>
  <si>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</si>
  <si>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</si>
  <si>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</si>
  <si>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</si>
  <si>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</si>
  <si>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</si>
  <si>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</si>
  <si>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</si>
  <si>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</si>
  <si>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</si>
  <si>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</si>
  <si>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</si>
  <si>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</si>
  <si>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</si>
  <si>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</si>
  <si>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</si>
  <si>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</si>
  <si>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</si>
  <si>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</si>
  <si>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</si>
  <si>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</si>
  <si>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</si>
  <si>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</si>
  <si>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</si>
  <si>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</si>
  <si>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</si>
  <si>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</si>
  <si>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</si>
  <si>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</si>
  <si>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</si>
  <si>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</si>
  <si>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</si>
  <si>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</si>
  <si>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</si>
  <si>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</si>
  <si>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</si>
  <si>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</si>
  <si>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</si>
  <si>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</si>
  <si>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</si>
  <si>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</si>
  <si>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</si>
  <si>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</si>
  <si>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</si>
  <si>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</si>
  <si>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</si>
  <si>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</si>
  <si>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</si>
  <si>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</si>
  <si>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</si>
  <si>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</si>
  <si>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</si>
  <si>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</si>
  <si>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</si>
  <si>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</si>
  <si>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</si>
  <si>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</si>
  <si>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</si>
  <si>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</si>
  <si>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</si>
  <si>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</si>
  <si>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</si>
  <si>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</si>
  <si>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</si>
  <si>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</si>
  <si>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</si>
  <si>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</si>
  <si>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</si>
  <si>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</si>
  <si>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</si>
  <si>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</si>
  <si>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</si>
  <si>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</si>
  <si>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</si>
  <si>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</si>
  <si>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</si>
  <si>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</si>
  <si>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</si>
  <si>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</si>
  <si>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</si>
  <si>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</si>
  <si>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</si>
  <si>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</si>
  <si>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</si>
  <si>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</si>
  <si>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</si>
  <si>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</si>
  <si>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</si>
  <si>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</si>
  <si>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</si>
  <si>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</si>
  <si>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</si>
  <si>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</si>
  <si>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</si>
  <si>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</si>
  <si>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</si>
  <si>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</si>
  <si>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</si>
  <si>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</si>
  <si>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</si>
  <si>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</si>
  <si>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</si>
  <si>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</si>
  <si>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</si>
  <si>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</si>
  <si>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</si>
  <si>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</si>
  <si>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</si>
  <si>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</si>
  <si>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</si>
  <si>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</si>
  <si>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</si>
  <si>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</si>
  <si>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</si>
  <si>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</si>
  <si>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</si>
  <si>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</si>
  <si>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</si>
  <si>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</si>
  <si>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</si>
  <si>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</si>
  <si>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</si>
  <si>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</si>
  <si>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</si>
  <si>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</si>
  <si>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</si>
  <si>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</si>
  <si>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</si>
  <si>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</si>
  <si>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</si>
  <si>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</si>
  <si>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</si>
  <si>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</si>
  <si>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</si>
  <si>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</si>
  <si>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</si>
  <si>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</si>
  <si>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</si>
  <si>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</si>
  <si>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</si>
  <si>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</si>
  <si>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</si>
  <si>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</si>
  <si>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</si>
  <si>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</si>
  <si>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</si>
  <si>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</si>
  <si>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</si>
  <si>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</si>
  <si>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</si>
  <si>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</si>
  <si>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</si>
  <si>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</si>
  <si>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</si>
  <si>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</si>
  <si>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</si>
  <si>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</si>
  <si>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</si>
  <si>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</si>
  <si>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</si>
  <si>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</si>
  <si>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</si>
  <si>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</si>
  <si>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</si>
  <si>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</si>
  <si>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</si>
  <si>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</si>
  <si>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</si>
  <si>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</si>
  <si>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</si>
  <si>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</si>
  <si>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</si>
  <si>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</si>
  <si>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</si>
  <si>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</si>
  <si>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</si>
  <si>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</si>
  <si>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</si>
  <si>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</si>
  <si>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</si>
  <si>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</si>
  <si>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</si>
  <si>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</si>
  <si>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</si>
  <si>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</si>
  <si>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</si>
  <si>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</si>
  <si>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</si>
  <si>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</si>
  <si>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</si>
  <si>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</si>
  <si>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</si>
  <si>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</si>
  <si>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</si>
  <si>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</si>
  <si>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</si>
  <si>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</si>
  <si>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</si>
  <si>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</si>
  <si>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</si>
  <si>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</si>
  <si>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</si>
  <si>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</si>
  <si>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</si>
  <si>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</si>
  <si>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</si>
  <si>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</si>
  <si>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</si>
  <si>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</si>
  <si>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</si>
  <si>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</si>
  <si>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</si>
  <si>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</si>
  <si>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</si>
  <si>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</si>
  <si>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</si>
  <si>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</si>
  <si>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</si>
  <si>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</si>
  <si>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</si>
  <si>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</si>
  <si>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</si>
  <si>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</si>
  <si>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</si>
  <si>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</si>
  <si>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</si>
  <si>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</si>
  <si>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</si>
  <si>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</si>
  <si>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</si>
  <si>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</si>
  <si>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</si>
  <si>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</si>
  <si>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</si>
  <si>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</si>
  <si>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</si>
  <si>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</si>
  <si>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</si>
  <si>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</si>
  <si>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</si>
  <si>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</si>
  <si>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</si>
  <si>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</si>
  <si>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</si>
  <si>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</si>
  <si>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</si>
  <si>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</si>
  <si>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</si>
  <si>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</si>
  <si>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</si>
  <si>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</si>
  <si>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</si>
  <si>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</si>
  <si>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</si>
  <si>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</si>
  <si>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</si>
  <si>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</si>
  <si>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</si>
  <si>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</si>
  <si>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</si>
  <si>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</si>
  <si>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</si>
  <si>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</si>
  <si>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</si>
  <si>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</si>
  <si>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</si>
  <si>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</si>
  <si>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</si>
  <si>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</si>
  <si>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</si>
  <si>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</si>
  <si>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</si>
  <si>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</si>
  <si>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</si>
  <si>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</si>
  <si>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</si>
  <si>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</si>
  <si>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</si>
  <si>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</si>
  <si>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</si>
  <si>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</si>
  <si>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</si>
  <si>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</si>
  <si>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</si>
  <si>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</si>
  <si>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</si>
  <si>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</si>
  <si>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</si>
  <si>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</si>
  <si>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</si>
  <si>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</si>
  <si>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</si>
  <si>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</si>
  <si>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</si>
  <si>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</si>
  <si>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</si>
  <si>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</si>
  <si>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</si>
  <si>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</si>
  <si>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</si>
  <si>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</si>
  <si>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</si>
  <si>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</si>
  <si>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</si>
  <si>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</si>
  <si>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</si>
  <si>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</si>
  <si>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</si>
  <si>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</si>
  <si>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</si>
  <si>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</si>
  <si>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</si>
  <si>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</si>
  <si>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</si>
  <si>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</si>
  <si>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</si>
  <si>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</si>
  <si>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</si>
  <si>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</si>
  <si>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</si>
  <si>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</si>
  <si>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</si>
  <si>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</si>
  <si>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</si>
  <si>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</si>
  <si>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</si>
  <si>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</si>
  <si>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</si>
  <si>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</si>
  <si>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</si>
  <si>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</si>
  <si>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</si>
  <si>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</si>
  <si>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</si>
  <si>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</si>
  <si>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</si>
  <si>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</si>
  <si>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</si>
  <si>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</si>
  <si>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</si>
  <si>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</si>
  <si>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</si>
  <si>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</si>
  <si>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</si>
  <si>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</si>
  <si>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</si>
  <si>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</si>
  <si>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</si>
  <si>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</si>
  <si>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</si>
  <si>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</si>
  <si>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</si>
  <si>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</si>
  <si>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</si>
  <si>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</si>
  <si>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</si>
  <si>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</si>
  <si>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</si>
  <si>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</si>
  <si>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</si>
  <si>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</si>
  <si>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</si>
  <si>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</si>
  <si>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</si>
  <si>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</si>
  <si>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</si>
  <si>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</si>
  <si>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</si>
  <si>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</si>
  <si>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</si>
  <si>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</si>
  <si>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</si>
  <si>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</si>
  <si>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</si>
  <si>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</si>
  <si>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</si>
  <si>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</si>
  <si>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</si>
  <si>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</si>
  <si>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</si>
  <si>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</si>
  <si>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</si>
  <si>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</si>
  <si>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</si>
  <si>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</si>
  <si>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</si>
  <si>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</si>
  <si>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</si>
  <si>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</si>
  <si>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</si>
  <si>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</si>
  <si>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</si>
  <si>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</si>
  <si>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</si>
  <si>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</si>
  <si>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</si>
  <si>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</si>
  <si>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</si>
  <si>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</si>
  <si>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</si>
  <si>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</si>
  <si>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</si>
  <si>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</si>
  <si>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</si>
  <si>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</si>
  <si>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</si>
  <si>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</si>
  <si>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</si>
  <si>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</si>
  <si>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</si>
  <si>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</si>
  <si>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</si>
  <si>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</si>
  <si>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</si>
  <si>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</si>
  <si>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</si>
  <si>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</si>
  <si>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</si>
  <si>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</si>
  <si>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</si>
  <si>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</si>
  <si>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</si>
  <si>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</si>
  <si>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</si>
  <si>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</si>
  <si>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</si>
  <si>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</si>
  <si>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</si>
  <si>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</si>
  <si>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</si>
  <si>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</si>
  <si>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</si>
  <si>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</si>
  <si>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</si>
  <si>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</si>
  <si>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</si>
  <si>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</si>
  <si>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</si>
  <si>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</si>
  <si>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</si>
  <si>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</si>
  <si>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</si>
  <si>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</si>
  <si>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</si>
  <si>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</si>
  <si>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</si>
  <si>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</si>
  <si>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</si>
  <si>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</si>
  <si>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</si>
  <si>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</si>
  <si>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</si>
  <si>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</si>
  <si>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</si>
  <si>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</si>
  <si>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</si>
  <si>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</si>
  <si>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</si>
  <si>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</si>
  <si>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</si>
  <si>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</si>
  <si>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</si>
  <si>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</si>
  <si>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</si>
  <si>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</si>
  <si>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</si>
  <si>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</si>
  <si>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</si>
  <si>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</si>
  <si>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</si>
  <si>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</si>
  <si>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</si>
  <si>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</si>
  <si>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</si>
  <si>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</si>
  <si>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</si>
  <si>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</si>
  <si>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</si>
  <si>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</si>
  <si>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</si>
  <si>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</si>
  <si>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</si>
  <si>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</si>
  <si>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</si>
  <si>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</si>
  <si>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</si>
  <si>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</si>
  <si>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</si>
  <si>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</si>
  <si>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</si>
  <si>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</si>
  <si>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</si>
  <si>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</si>
  <si>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</si>
  <si>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</si>
  <si>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</si>
  <si>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</si>
  <si>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</si>
  <si>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</si>
  <si>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</si>
  <si>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</si>
  <si>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</si>
  <si>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</si>
  <si>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</si>
  <si>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</si>
  <si>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</si>
  <si>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</si>
  <si>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</si>
  <si>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</si>
  <si>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</si>
  <si>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</si>
  <si>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</si>
  <si>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</si>
  <si>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</si>
  <si>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</si>
  <si>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</si>
  <si>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</si>
  <si>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</si>
  <si>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</si>
  <si>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</si>
  <si>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</si>
  <si>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</si>
  <si>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</si>
  <si>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</si>
  <si>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</si>
  <si>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</si>
  <si>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</si>
  <si>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</si>
  <si>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</si>
  <si>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</si>
  <si>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</si>
  <si>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</si>
  <si>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</si>
  <si>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</si>
  <si>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</si>
  <si>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</si>
  <si>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</si>
  <si>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</si>
  <si>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</si>
  <si>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</si>
  <si>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</si>
  <si>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</si>
  <si>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</si>
  <si>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</si>
  <si>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</si>
  <si>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</si>
  <si>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</si>
  <si>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</si>
  <si>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</si>
  <si>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</si>
  <si>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</si>
  <si>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</si>
  <si>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</si>
  <si>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</si>
  <si>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</si>
  <si>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</si>
  <si>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</si>
  <si>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</si>
  <si>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</si>
  <si>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</si>
  <si>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</si>
  <si>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</si>
  <si>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</si>
  <si>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</si>
  <si>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</si>
  <si>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</si>
  <si>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</si>
  <si>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</si>
  <si>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</si>
  <si>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</si>
  <si>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</si>
  <si>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</si>
  <si>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</si>
  <si>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</si>
  <si>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</si>
  <si>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</si>
  <si>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</si>
  <si>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</si>
  <si>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</si>
  <si>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</si>
  <si>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</si>
  <si>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</si>
  <si>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</si>
  <si>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</si>
  <si>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</si>
  <si>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</si>
  <si>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</si>
  <si>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</si>
  <si>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</si>
  <si>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</si>
  <si>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</si>
  <si>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</si>
  <si>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</si>
  <si>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</si>
  <si>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</si>
  <si>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</si>
  <si>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</si>
  <si>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</si>
  <si>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</si>
  <si>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</si>
  <si>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</si>
  <si>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</si>
  <si>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</si>
  <si>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</si>
  <si>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</si>
  <si>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</si>
  <si>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</si>
  <si>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</si>
  <si>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</si>
  <si>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</si>
  <si>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</si>
  <si>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</si>
  <si>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</si>
  <si>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</si>
  <si>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</si>
  <si>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</si>
  <si>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</si>
  <si>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</si>
  <si>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</si>
  <si>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</si>
  <si>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</si>
  <si>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</si>
  <si>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</si>
  <si>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</si>
  <si>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</si>
  <si>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</si>
  <si>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</si>
  <si>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</si>
  <si>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</si>
  <si>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</si>
  <si>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</si>
  <si>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</si>
  <si>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</si>
  <si>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</si>
  <si>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</si>
  <si>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</si>
  <si>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</si>
  <si>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</si>
  <si>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</si>
  <si>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</si>
  <si>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</si>
  <si>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</si>
  <si>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</si>
  <si>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</si>
  <si>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</si>
  <si>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</si>
  <si>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</si>
  <si>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</si>
  <si>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</si>
  <si>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</si>
  <si>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</si>
  <si>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</si>
  <si>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</si>
  <si>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</si>
  <si>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</si>
  <si>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</si>
  <si>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</si>
  <si>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</si>
  <si>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</si>
  <si>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</si>
  <si>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</si>
  <si>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</si>
  <si>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</si>
  <si>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</si>
  <si>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</si>
  <si>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</si>
  <si>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</si>
  <si>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</si>
  <si>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</si>
  <si>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</si>
  <si>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</si>
  <si>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</si>
  <si>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</si>
  <si>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</si>
  <si>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</si>
  <si>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</si>
  <si>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</si>
  <si>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</si>
  <si>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</si>
  <si>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</si>
  <si>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</si>
  <si>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</si>
  <si>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</si>
  <si>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</si>
  <si>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</si>
  <si>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</si>
  <si>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</si>
  <si>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</si>
  <si>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</si>
  <si>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</si>
  <si>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</si>
  <si>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</si>
  <si>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</si>
  <si>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</si>
  <si>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</si>
  <si>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</si>
  <si>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</si>
  <si>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</si>
  <si>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</si>
  <si>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</si>
  <si>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</si>
  <si>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</si>
  <si>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</si>
  <si>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</si>
  <si>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</si>
  <si>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</si>
  <si>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</si>
  <si>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</si>
  <si>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</si>
  <si>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</si>
  <si>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</si>
  <si>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</si>
  <si>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</si>
  <si>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</si>
  <si>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</si>
  <si>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</si>
  <si>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</si>
  <si>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</si>
  <si>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</si>
  <si>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</si>
  <si>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</si>
  <si>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</si>
  <si>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</si>
  <si>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</si>
  <si>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</si>
  <si>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</si>
  <si>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</si>
  <si>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</si>
  <si>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</si>
  <si>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</si>
  <si>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</si>
  <si>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</si>
  <si>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</si>
  <si>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</si>
  <si>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</si>
  <si>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</si>
  <si>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</si>
  <si>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</si>
  <si>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</si>
  <si>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</si>
  <si>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</si>
  <si>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</si>
  <si>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</si>
  <si>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</si>
  <si>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</si>
  <si>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</si>
  <si>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</si>
  <si>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</si>
  <si>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</si>
  <si>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</si>
  <si>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</si>
  <si>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</si>
  <si>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</si>
  <si>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</si>
  <si>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</si>
  <si>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</si>
  <si>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</si>
  <si>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</si>
  <si>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</si>
  <si>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</si>
  <si>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</si>
  <si>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</si>
  <si>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</si>
  <si>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</si>
  <si>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</si>
  <si>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</si>
  <si>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</si>
  <si>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</si>
  <si>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</si>
  <si>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</si>
  <si>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</si>
  <si>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</si>
  <si>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</si>
  <si>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</si>
  <si>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</si>
  <si>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</si>
  <si>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</si>
  <si>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</si>
  <si>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</si>
  <si>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</si>
  <si>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</si>
  <si>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</si>
  <si>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</si>
  <si>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</si>
  <si>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</si>
  <si>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</si>
  <si>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</si>
  <si>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</si>
  <si>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</si>
  <si>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</si>
  <si>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</si>
  <si>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</si>
  <si>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</si>
  <si>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</si>
  <si>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</si>
  <si>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</si>
  <si>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</si>
  <si>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</si>
  <si>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</si>
  <si>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</si>
  <si>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</si>
  <si>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</si>
  <si>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</si>
  <si>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</si>
  <si>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</si>
  <si>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</si>
  <si>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</si>
  <si>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</si>
  <si>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</si>
  <si>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</si>
  <si>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</si>
  <si>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</si>
  <si>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</si>
  <si>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</si>
  <si>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</si>
  <si>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</si>
  <si>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</si>
  <si>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</si>
  <si>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</si>
  <si>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</si>
  <si>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</si>
  <si>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</si>
  <si>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</si>
  <si>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</si>
  <si>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</si>
  <si>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</si>
  <si>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</si>
  <si>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</si>
  <si>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</si>
  <si>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</si>
  <si>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</si>
  <si>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</si>
  <si>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</si>
  <si>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</si>
  <si>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</si>
  <si>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</si>
  <si>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</si>
  <si>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</si>
  <si>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</si>
  <si>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</si>
  <si>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</si>
  <si>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</si>
  <si>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</si>
  <si>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</si>
  <si>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</si>
  <si>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</si>
  <si>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</si>
  <si>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</si>
  <si>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</si>
  <si>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</si>
  <si>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</si>
  <si>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</si>
  <si>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</si>
  <si>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</si>
  <si>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</si>
  <si>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</si>
  <si>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</si>
  <si>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</si>
  <si>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</si>
  <si>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</si>
  <si>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</si>
  <si>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</si>
  <si>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</si>
  <si>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</si>
  <si>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</si>
  <si>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</si>
  <si>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</si>
  <si>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</si>
  <si>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</si>
  <si>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</si>
  <si>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</si>
  <si>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</si>
  <si>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</si>
  <si>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</si>
  <si>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</si>
  <si>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</si>
  <si>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</si>
  <si>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</si>
  <si>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</si>
  <si>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</si>
  <si>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</si>
  <si>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</si>
  <si>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</si>
  <si>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</si>
  <si>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</si>
  <si>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</si>
  <si>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</si>
  <si>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</si>
  <si>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</si>
  <si>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</si>
  <si>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</si>
  <si>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</si>
  <si>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</si>
  <si>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</si>
  <si>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</si>
  <si>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</si>
  <si>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</si>
  <si>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</si>
  <si>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</si>
  <si>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</si>
  <si>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</si>
  <si>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</si>
  <si>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</si>
  <si>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</si>
  <si>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</si>
  <si>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</si>
  <si>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</si>
  <si>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</si>
  <si>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</si>
  <si>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</si>
  <si>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</si>
  <si>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</si>
  <si>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</si>
  <si>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</si>
  <si>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</si>
  <si>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</si>
  <si>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</si>
  <si>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</si>
  <si>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</si>
  <si>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</si>
  <si>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</si>
  <si>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</si>
  <si>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</si>
  <si>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</si>
  <si>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</si>
  <si>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</si>
  <si>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</si>
  <si>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</si>
  <si>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</si>
  <si>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</si>
  <si>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</si>
  <si>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</si>
  <si>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</si>
  <si>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</si>
  <si>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</si>
  <si>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</si>
  <si>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</si>
  <si>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</si>
  <si>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</si>
  <si>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</si>
  <si>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</si>
  <si>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</si>
  <si>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</si>
  <si>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</si>
  <si>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</si>
  <si>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</si>
  <si>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</si>
  <si>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</si>
  <si>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</si>
  <si>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</si>
  <si>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</si>
  <si>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</si>
  <si>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</si>
  <si>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</si>
  <si>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</si>
  <si>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</si>
  <si>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</si>
  <si>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</si>
  <si>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</si>
  <si>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</si>
  <si>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</si>
  <si>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</si>
  <si>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</si>
  <si>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</si>
  <si>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</si>
  <si>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</si>
  <si>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</si>
  <si>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</si>
  <si>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</si>
  <si>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</si>
  <si>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</si>
  <si>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</si>
  <si>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</si>
  <si>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</si>
  <si>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</si>
  <si>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</si>
  <si>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</si>
  <si>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</si>
  <si>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</si>
  <si>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</si>
  <si>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</si>
  <si>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</si>
  <si>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</si>
  <si>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</si>
  <si>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</si>
  <si>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</si>
  <si>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</si>
  <si>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</si>
  <si>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</si>
  <si>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</si>
  <si>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</si>
  <si>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</si>
  <si>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</si>
  <si>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</si>
  <si>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</si>
  <si>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</si>
  <si>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</si>
  <si>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</si>
  <si>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</si>
  <si>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</si>
  <si>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</si>
  <si>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</si>
  <si>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</si>
  <si>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</si>
  <si>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</si>
  <si>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</si>
  <si>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</si>
  <si>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</si>
  <si>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</si>
  <si>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</si>
  <si>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</si>
  <si>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</si>
  <si>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</si>
  <si>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</si>
  <si>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</si>
  <si>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</si>
  <si>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</si>
  <si>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</si>
  <si>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</si>
  <si>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</si>
  <si>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</si>
  <si>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</si>
  <si>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</si>
  <si>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</si>
  <si>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</si>
  <si>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</si>
  <si>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</si>
  <si>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</si>
  <si>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</si>
  <si>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</si>
  <si>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</si>
  <si>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</si>
  <si>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</si>
  <si>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</si>
  <si>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</si>
  <si>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</si>
  <si>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</si>
  <si>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</si>
  <si>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</si>
  <si>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</si>
  <si>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</si>
  <si>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</si>
  <si>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</si>
  <si>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</si>
  <si>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</si>
  <si>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</si>
  <si>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</si>
  <si>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</si>
  <si>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</si>
  <si>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</si>
  <si>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</si>
  <si>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</si>
  <si>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</si>
  <si>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</si>
  <si>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</si>
  <si>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</si>
  <si>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</si>
  <si>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</si>
  <si>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</si>
  <si>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</si>
  <si>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</si>
  <si>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</si>
  <si>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</si>
  <si>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</si>
  <si>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</si>
  <si>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</si>
  <si>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</si>
  <si>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</si>
  <si>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</si>
  <si>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</si>
  <si>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</si>
  <si>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</si>
  <si>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</si>
  <si>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</si>
  <si>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</si>
  <si>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</si>
  <si>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</si>
  <si>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</si>
  <si>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</si>
  <si>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</si>
  <si>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</si>
  <si>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</si>
  <si>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</si>
  <si>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</si>
  <si>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</si>
  <si>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</si>
  <si>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</si>
  <si>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</si>
  <si>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</si>
  <si>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</si>
  <si>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</si>
  <si>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</si>
  <si>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</si>
  <si>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</si>
  <si>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</si>
  <si>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</si>
  <si>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</si>
  <si>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</si>
  <si>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</si>
  <si>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</si>
  <si>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</si>
  <si>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</si>
  <si>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</si>
  <si>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</si>
  <si>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</si>
  <si>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</si>
  <si>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</si>
  <si>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</si>
  <si>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</si>
  <si>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</si>
  <si>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</si>
  <si>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</si>
  <si>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</si>
  <si>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</si>
  <si>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</si>
  <si>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</si>
  <si>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</si>
  <si>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</si>
  <si>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</si>
  <si>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</si>
  <si>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</si>
  <si>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</si>
  <si>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</si>
  <si>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</si>
  <si>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</si>
  <si>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</si>
  <si>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</si>
  <si>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</si>
  <si>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</si>
  <si>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</si>
  <si>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</si>
  <si>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</si>
  <si>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</si>
  <si>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</si>
  <si>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</si>
  <si>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</si>
  <si>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</si>
  <si>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</si>
  <si>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</si>
  <si>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</si>
  <si>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</si>
  <si>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</si>
  <si>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</si>
  <si>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</si>
  <si>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</si>
  <si>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</si>
  <si>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</si>
  <si>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</si>
  <si>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</si>
  <si>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</si>
  <si>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</si>
  <si>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</si>
  <si>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</si>
  <si>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</si>
  <si>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</si>
  <si>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</si>
  <si>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</si>
  <si>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</si>
  <si>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</si>
  <si>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</si>
  <si>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</si>
  <si>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</si>
  <si>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</si>
  <si>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</si>
  <si>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</si>
  <si>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</si>
  <si>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</si>
  <si>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</si>
  <si>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</si>
  <si>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</si>
  <si>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</si>
  <si>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</si>
  <si>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</si>
  <si>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</si>
  <si>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</si>
  <si>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</si>
  <si>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</si>
  <si>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</si>
  <si>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</si>
  <si>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</si>
  <si>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</si>
  <si>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</si>
  <si>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</si>
  <si>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</si>
  <si>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</si>
  <si>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</si>
  <si>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</si>
  <si>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</si>
  <si>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</si>
  <si>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</si>
  <si>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</si>
  <si>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</si>
  <si>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</si>
  <si>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</si>
  <si>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</si>
  <si>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</si>
  <si>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</si>
  <si>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</si>
  <si>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</si>
  <si>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</si>
  <si>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</si>
  <si>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</si>
  <si>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</si>
  <si>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</si>
  <si>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</si>
  <si>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</si>
  <si>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</si>
  <si>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</si>
  <si>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</si>
  <si>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</si>
  <si>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</si>
  <si>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</si>
  <si>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</si>
  <si>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</si>
  <si>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</si>
  <si>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</si>
  <si>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</si>
  <si>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</si>
  <si>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</si>
  <si>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</si>
  <si>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</si>
  <si>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</si>
  <si>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</si>
  <si>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</si>
  <si>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</si>
  <si>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</si>
  <si>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</si>
  <si>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</si>
  <si>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</si>
  <si>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</si>
  <si>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</si>
  <si>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</si>
  <si>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</si>
  <si>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</si>
  <si>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</si>
  <si>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</si>
  <si>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</si>
  <si>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</si>
  <si>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</si>
  <si>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</si>
  <si>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</si>
  <si>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</si>
  <si>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</si>
  <si>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</si>
  <si>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</si>
  <si>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</si>
  <si>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</si>
  <si>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</si>
  <si>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</si>
  <si>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</si>
  <si>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</si>
  <si>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</si>
  <si>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</si>
  <si>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</si>
  <si>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</si>
  <si>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</si>
  <si>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</si>
  <si>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</si>
  <si>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</si>
  <si>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</si>
  <si>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</si>
  <si>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</si>
  <si>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</si>
  <si>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</si>
  <si>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</si>
  <si>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</si>
  <si>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</si>
  <si>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</si>
  <si>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</si>
  <si>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</si>
  <si>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</si>
  <si>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</si>
  <si>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</si>
  <si>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</si>
  <si>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</si>
  <si>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</si>
  <si>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</si>
  <si>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</si>
  <si>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</si>
  <si>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</si>
  <si>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</si>
  <si>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</si>
  <si>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</si>
  <si>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</si>
  <si>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</si>
  <si>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</si>
  <si>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</si>
  <si>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</si>
  <si>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</si>
  <si>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</si>
  <si>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</si>
  <si>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</si>
  <si>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</si>
  <si>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</si>
  <si>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</si>
  <si>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</si>
  <si>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</si>
  <si>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</si>
  <si>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</si>
  <si>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</si>
  <si>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</si>
  <si>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</si>
  <si>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</si>
  <si>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</si>
  <si>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</si>
  <si>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</si>
  <si>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</si>
  <si>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</si>
  <si>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</si>
  <si>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</si>
  <si>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</si>
  <si>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</si>
  <si>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</si>
  <si>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</si>
  <si>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</si>
  <si>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</si>
  <si>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</si>
  <si>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</si>
  <si>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</si>
  <si>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</si>
  <si>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</si>
  <si>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</si>
  <si>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</si>
  <si>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</si>
  <si>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</si>
  <si>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</si>
  <si>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</si>
  <si>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</si>
  <si>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</si>
  <si>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</si>
  <si>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</si>
  <si>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</si>
  <si>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</si>
  <si>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</si>
  <si>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</si>
  <si>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</si>
  <si>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</si>
  <si>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</si>
  <si>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</si>
  <si>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</si>
  <si>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</si>
  <si>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</si>
  <si>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</si>
  <si>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</si>
  <si>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</si>
  <si>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</si>
  <si>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</si>
  <si>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</si>
  <si>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</si>
  <si>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</si>
  <si>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</si>
  <si>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</si>
  <si>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</si>
  <si>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</si>
  <si>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</si>
  <si>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</si>
  <si>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</si>
  <si>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</si>
  <si>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</si>
  <si>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</si>
  <si>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</si>
  <si>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</si>
  <si>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</si>
  <si>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</si>
  <si>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</si>
  <si>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</si>
  <si>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</si>
  <si>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</si>
  <si>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</si>
  <si>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</si>
  <si>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</si>
  <si>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</si>
  <si>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</si>
  <si>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</si>
  <si>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</si>
  <si>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</si>
  <si>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</si>
  <si>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</si>
  <si>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</si>
  <si>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</si>
  <si>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</si>
  <si>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</si>
  <si>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</si>
  <si>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</si>
  <si>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</si>
  <si>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</si>
  <si>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</si>
  <si>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</si>
  <si>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</si>
  <si>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</si>
  <si>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</si>
  <si>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</si>
  <si>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</si>
  <si>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</si>
  <si>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</si>
  <si>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</si>
  <si>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</si>
  <si>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</si>
  <si>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</si>
  <si>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</si>
  <si>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</si>
  <si>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</si>
  <si>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</si>
  <si>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</si>
  <si>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</si>
  <si>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</si>
  <si>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</si>
  <si>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</si>
  <si>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</si>
  <si>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</si>
  <si>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</si>
  <si>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</si>
  <si>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</si>
  <si>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</si>
  <si>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</si>
  <si>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</si>
  <si>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</si>
  <si>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</si>
  <si>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</si>
  <si>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</si>
  <si>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</si>
  <si>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</si>
  <si>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</si>
  <si>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</si>
  <si>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</si>
  <si>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</si>
  <si>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</si>
  <si>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</si>
  <si>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</si>
  <si>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</si>
  <si>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</si>
  <si>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</si>
  <si>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</si>
  <si>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</si>
  <si>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</si>
  <si>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</si>
  <si>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</si>
  <si>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</si>
  <si>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</si>
  <si>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</si>
  <si>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</si>
  <si>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</si>
  <si>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</si>
  <si>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</si>
  <si>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</si>
  <si>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</si>
  <si>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</si>
  <si>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</si>
  <si>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</si>
  <si>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</si>
  <si>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</si>
  <si>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</si>
  <si>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</si>
  <si>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</si>
  <si>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</si>
  <si>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</si>
  <si>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</si>
  <si>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</si>
  <si>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</si>
  <si>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</si>
  <si>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</si>
  <si>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</si>
  <si>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</si>
  <si>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</si>
  <si>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</si>
  <si>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</si>
  <si>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</si>
  <si>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</si>
  <si>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</si>
  <si>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</si>
  <si>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</si>
  <si>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</si>
  <si>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</si>
  <si>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</si>
  <si>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</si>
  <si>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</si>
  <si>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</si>
  <si>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</si>
  <si>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</si>
  <si>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</si>
  <si>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</si>
  <si>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</si>
  <si>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</si>
  <si>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</si>
  <si>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</si>
  <si>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</si>
  <si>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</si>
  <si>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</si>
  <si>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</si>
  <si>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</si>
  <si>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</si>
  <si>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</si>
  <si>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</si>
  <si>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</si>
  <si>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</si>
  <si>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</si>
  <si>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</si>
  <si>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</si>
  <si>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</si>
  <si>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</si>
  <si>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</si>
  <si>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</si>
  <si>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</si>
  <si>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</si>
  <si>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</si>
  <si>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</si>
  <si>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</si>
  <si>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</si>
  <si>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</si>
  <si>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</si>
  <si>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</si>
  <si>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</si>
  <si>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</si>
  <si>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</si>
  <si>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</si>
  <si>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</si>
  <si>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</si>
  <si>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</si>
  <si>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</si>
  <si>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</si>
  <si>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</si>
  <si>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</si>
  <si>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</si>
  <si>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</si>
  <si>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</si>
  <si>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</si>
  <si>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</si>
  <si>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</si>
  <si>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</si>
  <si>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</si>
  <si>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</si>
  <si>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</si>
  <si>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</si>
  <si>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</si>
  <si>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</si>
  <si>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</si>
  <si>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</si>
  <si>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</si>
  <si>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</si>
  <si>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</si>
  <si>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</si>
  <si>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</si>
  <si>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</si>
  <si>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</si>
  <si>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</si>
  <si>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</si>
  <si>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</si>
  <si>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</si>
  <si>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</si>
  <si>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</si>
  <si>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</si>
  <si>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</si>
  <si>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</si>
  <si>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</si>
  <si>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</si>
  <si>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</si>
  <si>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</si>
  <si>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</si>
  <si>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</si>
  <si>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</si>
  <si>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</si>
  <si>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</si>
  <si>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</si>
  <si>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</si>
  <si>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</si>
  <si>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</si>
  <si>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</si>
  <si>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</si>
  <si>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</si>
  <si>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</si>
  <si>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</si>
  <si>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</si>
  <si>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</si>
  <si>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</si>
  <si>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</si>
  <si>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</si>
  <si>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</si>
  <si>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</si>
  <si>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</si>
  <si>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</si>
  <si>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</si>
  <si>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</si>
  <si>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</si>
  <si>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</si>
  <si>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</si>
  <si>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</si>
  <si>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</si>
  <si>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</si>
  <si>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</si>
  <si>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</si>
  <si>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</si>
  <si>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</si>
  <si>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</si>
  <si>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</si>
  <si>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</si>
  <si>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</si>
  <si>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</si>
  <si>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</si>
  <si>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</si>
  <si>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</si>
  <si>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</si>
  <si>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</si>
  <si>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</si>
  <si>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</si>
  <si>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</si>
  <si>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</si>
  <si>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</si>
  <si>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</si>
  <si>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</si>
  <si>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</si>
  <si>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</si>
  <si>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</si>
  <si>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</si>
  <si>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</si>
  <si>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</si>
  <si>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</si>
  <si>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</si>
  <si>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</si>
  <si>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</si>
  <si>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</si>
  <si>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</si>
  <si>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</si>
  <si>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</si>
  <si>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</si>
  <si>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</si>
  <si>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</si>
  <si>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</si>
  <si>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</si>
  <si>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</si>
  <si>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</si>
  <si>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</si>
  <si>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</si>
  <si>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</si>
  <si>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</si>
  <si>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</si>
  <si>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</si>
  <si>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</si>
  <si>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</si>
  <si>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</si>
  <si>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</si>
  <si>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</si>
  <si>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</si>
  <si>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</si>
  <si>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</si>
  <si>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</si>
  <si>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</si>
  <si>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</si>
  <si>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</si>
  <si>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</si>
  <si>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</si>
  <si>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</si>
  <si>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</si>
  <si>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</si>
  <si>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</si>
  <si>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</si>
  <si>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</si>
  <si>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</si>
  <si>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</si>
  <si>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</si>
  <si>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</si>
  <si>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</si>
  <si>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</si>
  <si>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</si>
  <si>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</si>
  <si>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</si>
  <si>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</si>
  <si>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</si>
  <si>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</si>
  <si>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</si>
  <si>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</si>
  <si>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</si>
  <si>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</si>
  <si>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</si>
  <si>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</si>
  <si>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</si>
  <si>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</si>
  <si>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</si>
  <si>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</si>
  <si>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</si>
  <si>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</si>
  <si>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</si>
  <si>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</si>
  <si>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</si>
  <si>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</si>
  <si>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</si>
  <si>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</si>
  <si>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</si>
  <si>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</si>
  <si>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</si>
  <si>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</si>
  <si>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</si>
  <si>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</si>
  <si>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</si>
  <si>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</si>
  <si>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</si>
  <si>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</si>
  <si>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</si>
  <si>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</si>
  <si>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</si>
  <si>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</si>
  <si>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</si>
  <si>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</si>
  <si>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</si>
  <si>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</si>
  <si>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</si>
  <si>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</si>
  <si>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</si>
  <si>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</si>
  <si>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</si>
  <si>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</si>
  <si>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</si>
  <si>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</si>
  <si>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</si>
  <si>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</si>
  <si>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</si>
  <si>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</si>
  <si>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</si>
  <si>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</si>
  <si>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</si>
  <si>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</si>
  <si>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</si>
  <si>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</si>
  <si>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</si>
  <si>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</si>
  <si>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</si>
  <si>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</si>
  <si>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</si>
  <si>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</si>
  <si>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</si>
  <si>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</si>
  <si>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</si>
  <si>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</si>
  <si>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</si>
  <si>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</si>
  <si>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</si>
  <si>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</si>
  <si>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</si>
  <si>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</si>
  <si>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</si>
  <si>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</si>
  <si>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</si>
  <si>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</si>
  <si>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</si>
  <si>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</si>
  <si>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</si>
  <si>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</si>
  <si>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</si>
  <si>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</si>
  <si>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</si>
  <si>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</si>
  <si>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</si>
  <si>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</si>
  <si>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</si>
  <si>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</si>
  <si>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</si>
  <si>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</si>
  <si>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</si>
  <si>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</si>
  <si>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</si>
  <si>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</si>
  <si>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</si>
  <si>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</si>
  <si>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</si>
  <si>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</si>
  <si>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</si>
  <si>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</si>
  <si>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</si>
  <si>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</si>
  <si>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</si>
  <si>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</si>
  <si>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</si>
  <si>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</si>
  <si>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</si>
  <si>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</si>
  <si>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</si>
  <si>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</si>
  <si>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</si>
  <si>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</si>
  <si>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</si>
  <si>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</si>
  <si>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</si>
  <si>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</si>
  <si>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</si>
  <si>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</si>
  <si>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</si>
  <si>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</si>
  <si>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</si>
  <si>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</si>
  <si>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</si>
  <si>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</si>
  <si>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</si>
  <si>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</si>
  <si>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</si>
  <si>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</si>
  <si>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</si>
  <si>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</si>
  <si>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</si>
  <si>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</si>
  <si>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</si>
  <si>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</si>
  <si>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</si>
  <si>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</si>
  <si>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</si>
  <si>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</si>
  <si>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</si>
  <si>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</si>
  <si>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</si>
  <si>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</si>
  <si>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</si>
  <si>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</si>
  <si>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</si>
  <si>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</si>
  <si>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</si>
  <si>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</si>
  <si>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</si>
  <si>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</si>
  <si>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</si>
  <si>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</si>
  <si>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</si>
  <si>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</si>
  <si>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</si>
  <si>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</si>
  <si>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</si>
  <si>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</si>
  <si>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</si>
  <si>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</si>
  <si>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</si>
  <si>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</si>
  <si>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</si>
  <si>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</si>
  <si>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</si>
  <si>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</si>
  <si>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</si>
  <si>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</si>
  <si>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</si>
  <si>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</si>
  <si>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</si>
  <si>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</si>
  <si>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</si>
  <si>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</si>
  <si>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</si>
  <si>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</si>
  <si>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</si>
  <si>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</si>
  <si>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</si>
  <si>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</si>
  <si>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</si>
  <si>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</si>
  <si>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</si>
  <si>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</si>
  <si>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</si>
  <si>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</si>
  <si>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</si>
  <si>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</si>
  <si>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</si>
  <si>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</si>
  <si>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</si>
  <si>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</si>
  <si>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</si>
  <si>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</si>
  <si>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</si>
  <si>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</si>
  <si>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</si>
  <si>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</si>
  <si>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</si>
  <si>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</si>
  <si>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</si>
  <si>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</si>
  <si>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</si>
  <si>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</si>
  <si>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</si>
  <si>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</si>
  <si>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</si>
  <si>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</si>
  <si>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</si>
  <si>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</si>
  <si>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</si>
  <si>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</si>
  <si>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</si>
  <si>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</si>
  <si>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</si>
  <si>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</si>
  <si>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</si>
  <si>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</si>
  <si>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</si>
  <si>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</si>
  <si>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</si>
  <si>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</si>
  <si>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</si>
  <si>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</si>
  <si>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</si>
  <si>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</si>
  <si>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</si>
  <si>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</si>
  <si>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</si>
  <si>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</si>
  <si>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</si>
  <si>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</si>
  <si>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</si>
  <si>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</si>
  <si>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</si>
  <si>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</si>
  <si>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</si>
  <si>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</si>
  <si>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</si>
  <si>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</si>
  <si>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</si>
  <si>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</si>
  <si>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</si>
  <si>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</si>
  <si>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</si>
  <si>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</si>
  <si>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</si>
  <si>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</si>
  <si>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</si>
  <si>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</si>
  <si>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</si>
  <si>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</si>
  <si>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</si>
  <si>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</si>
  <si>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</si>
  <si>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</si>
  <si>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</si>
  <si>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</si>
  <si>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</si>
  <si>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</si>
  <si>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</si>
  <si>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</si>
  <si>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</si>
  <si>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</si>
  <si>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</si>
  <si>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</si>
  <si>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</si>
  <si>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</si>
  <si>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</si>
  <si>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</si>
  <si>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</si>
  <si>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</si>
  <si>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</si>
  <si>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</si>
  <si>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</si>
  <si>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</si>
  <si>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</si>
  <si>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</si>
  <si>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</si>
  <si>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</si>
  <si>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</si>
  <si>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</si>
  <si>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</si>
  <si>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</si>
  <si>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</si>
  <si>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</si>
  <si>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</si>
  <si>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</si>
  <si>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</si>
  <si>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</si>
  <si>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</si>
  <si>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</si>
  <si>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</si>
  <si>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</si>
  <si>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</si>
  <si>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</si>
  <si>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</si>
  <si>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</si>
  <si>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</si>
  <si>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</si>
  <si>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</si>
  <si>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</si>
  <si>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</si>
  <si>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</si>
  <si>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</si>
  <si>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</si>
  <si>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</si>
  <si>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</si>
  <si>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</si>
  <si>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</si>
  <si>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</si>
  <si>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</si>
  <si>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</si>
  <si>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</si>
  <si>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</si>
  <si>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</si>
  <si>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</si>
  <si>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</si>
  <si>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</si>
  <si>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</si>
  <si>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</si>
  <si>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</si>
  <si>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</si>
  <si>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</si>
  <si>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</si>
  <si>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</si>
  <si>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</si>
  <si>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</si>
  <si>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</si>
  <si>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</si>
  <si>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</si>
  <si>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</si>
  <si>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</si>
  <si>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</si>
  <si>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</si>
  <si>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</si>
  <si>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</si>
  <si>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</si>
  <si>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</si>
  <si>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</si>
  <si>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</si>
  <si>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</si>
  <si>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</si>
  <si>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</si>
  <si>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</si>
  <si>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</si>
  <si>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</si>
  <si>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</si>
  <si>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</si>
  <si>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</si>
  <si>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</si>
  <si>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</si>
  <si>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</si>
  <si>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</si>
  <si>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</si>
  <si>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</si>
  <si>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</si>
  <si>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</si>
  <si>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</si>
  <si>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</si>
  <si>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</si>
  <si>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</si>
  <si>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</si>
  <si>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</si>
  <si>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</si>
  <si>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</si>
  <si>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</si>
  <si>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</si>
  <si>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</si>
  <si>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</si>
  <si>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</si>
  <si>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</si>
  <si>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</si>
  <si>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</si>
  <si>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</si>
  <si>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</si>
  <si>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</si>
  <si>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</si>
  <si>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</si>
  <si>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</si>
  <si>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</si>
  <si>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</si>
  <si>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</si>
  <si>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</si>
  <si>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</si>
  <si>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</si>
  <si>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</si>
  <si>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</si>
  <si>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</si>
  <si>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</si>
  <si>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</si>
  <si>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</si>
  <si>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</si>
  <si>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</si>
  <si>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</si>
  <si>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</si>
  <si>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</si>
  <si>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</si>
  <si>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</si>
  <si>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</si>
  <si>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</si>
  <si>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</si>
  <si>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</si>
  <si>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</si>
  <si>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</si>
  <si>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</si>
  <si>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</si>
  <si>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</si>
  <si>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</si>
  <si>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</si>
  <si>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</si>
  <si>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</si>
  <si>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</si>
  <si>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</si>
  <si>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</si>
  <si>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</si>
  <si>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</si>
  <si>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</si>
  <si>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</si>
  <si>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</si>
  <si>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</si>
  <si>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</si>
  <si>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</si>
  <si>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</si>
  <si>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</si>
  <si>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</si>
  <si>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</si>
  <si>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</si>
  <si>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</si>
  <si>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</si>
  <si>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</si>
  <si>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</si>
  <si>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</si>
  <si>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</si>
  <si>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</si>
  <si>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</si>
  <si>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</si>
  <si>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</si>
  <si>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</si>
  <si>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</si>
  <si>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</si>
  <si>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</si>
  <si>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</si>
  <si>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</si>
  <si>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</si>
  <si>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</si>
  <si>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</si>
  <si>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</si>
  <si>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</si>
  <si>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</si>
  <si>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</si>
  <si>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</si>
  <si>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</si>
  <si>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</si>
  <si>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</si>
  <si>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</si>
  <si>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</si>
  <si>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</si>
  <si>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</si>
  <si>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</si>
  <si>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</si>
  <si>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</si>
  <si>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</si>
  <si>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</si>
  <si>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</si>
  <si>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</si>
  <si>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</si>
  <si>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</si>
  <si>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</si>
  <si>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</si>
  <si>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</si>
  <si>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</si>
  <si>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</si>
  <si>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</si>
  <si>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</si>
  <si>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</si>
  <si>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</si>
  <si>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</si>
  <si>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</si>
  <si>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</si>
  <si>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</si>
  <si>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</si>
  <si>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</si>
  <si>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</si>
  <si>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</si>
  <si>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</si>
  <si>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</si>
  <si>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</si>
  <si>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</si>
  <si>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</si>
  <si>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</si>
  <si>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</si>
  <si>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</si>
  <si>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</si>
  <si>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</si>
  <si>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</si>
  <si>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</si>
  <si>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</si>
  <si>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</si>
  <si>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</si>
  <si>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</si>
  <si>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</si>
  <si>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</si>
  <si>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</si>
  <si>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</si>
  <si>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</si>
  <si>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</si>
  <si>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</si>
  <si>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</si>
  <si>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</si>
  <si>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</si>
  <si>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</si>
  <si>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</si>
  <si>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</si>
  <si>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</si>
  <si>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</si>
  <si>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</si>
  <si>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</si>
  <si>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</si>
  <si>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</si>
  <si>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</si>
  <si>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</si>
  <si>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</si>
  <si>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</si>
  <si>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</si>
  <si>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</si>
  <si>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</si>
  <si>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</si>
  <si>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</si>
  <si>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</si>
  <si>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</si>
  <si>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</si>
  <si>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</si>
  <si>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</si>
  <si>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</si>
  <si>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</si>
  <si>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</si>
  <si>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</si>
  <si>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</si>
  <si>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</si>
  <si>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</si>
  <si>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</si>
  <si>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</si>
  <si>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</si>
  <si>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</si>
  <si>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</si>
  <si>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</si>
  <si>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</si>
  <si>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</si>
  <si>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</si>
  <si>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</si>
  <si>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</si>
  <si>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</si>
  <si>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</si>
  <si>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</si>
  <si>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</si>
  <si>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</si>
  <si>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</si>
  <si>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</si>
  <si>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</si>
  <si>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</si>
  <si>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</si>
  <si>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</si>
  <si>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</si>
  <si>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</si>
  <si>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</si>
  <si>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</si>
  <si>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</si>
  <si>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</si>
  <si>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</si>
  <si>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</si>
  <si>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</si>
  <si>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</si>
  <si>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</si>
  <si>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</si>
  <si>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</si>
  <si>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</si>
  <si>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</si>
  <si>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</si>
  <si>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</si>
  <si>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</si>
  <si>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</si>
  <si>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</si>
  <si>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</si>
  <si>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</si>
  <si>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</si>
  <si>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</si>
  <si>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</si>
  <si>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</si>
  <si>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</si>
  <si>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</si>
  <si>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</si>
  <si>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</si>
  <si>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</si>
  <si>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</si>
  <si>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</si>
  <si>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</si>
  <si>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</si>
  <si>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</si>
  <si>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</si>
  <si>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</si>
  <si>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</si>
  <si>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</si>
  <si>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</si>
  <si>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</si>
  <si>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</si>
  <si>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</si>
  <si>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</si>
  <si>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</si>
  <si>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</si>
  <si>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</si>
  <si>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</si>
  <si>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</si>
  <si>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</si>
  <si>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</si>
  <si>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</si>
  <si>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</si>
  <si>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</si>
  <si>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</si>
  <si>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</si>
  <si>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</si>
  <si>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</si>
  <si>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</si>
  <si>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</si>
  <si>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</si>
  <si>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</si>
  <si>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</si>
  <si>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</si>
  <si>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</si>
  <si>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</si>
  <si>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</si>
  <si>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</si>
  <si>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</si>
  <si>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</si>
  <si>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</si>
  <si>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</si>
  <si>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</si>
  <si>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</si>
  <si>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</si>
  <si>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</si>
  <si>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</si>
  <si>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</si>
  <si>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</si>
  <si>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</si>
  <si>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</si>
  <si>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</si>
  <si>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</si>
  <si>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</si>
  <si>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</si>
  <si>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</si>
  <si>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</si>
  <si>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</si>
  <si>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</si>
  <si>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</si>
  <si>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</si>
  <si>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</si>
  <si>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</si>
  <si>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</si>
  <si>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</si>
  <si>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</si>
  <si>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</si>
  <si>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</si>
  <si>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</si>
  <si>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</si>
  <si>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</si>
  <si>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</si>
  <si>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</si>
  <si>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</si>
  <si>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</si>
  <si>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</si>
  <si>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</si>
  <si>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</si>
  <si>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</si>
  <si>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</si>
  <si>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</si>
  <si>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</si>
  <si>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</si>
  <si>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</si>
  <si>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</si>
  <si>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</si>
  <si>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</si>
  <si>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</si>
  <si>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</si>
  <si>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</si>
  <si>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</si>
  <si>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</si>
  <si>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</si>
  <si>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</si>
  <si>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</si>
  <si>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</si>
  <si>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</si>
  <si>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</si>
  <si>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</si>
  <si>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</si>
  <si>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</si>
  <si>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</si>
  <si>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</si>
  <si>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</si>
  <si>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</si>
  <si>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</si>
  <si>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</si>
  <si>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</si>
  <si>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</si>
  <si>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</si>
  <si>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</si>
  <si>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</si>
  <si>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</si>
  <si>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</si>
  <si>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</si>
  <si>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</si>
  <si>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</si>
  <si>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</si>
  <si>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</si>
  <si>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</si>
  <si>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</si>
  <si>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</si>
  <si>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</si>
  <si>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</si>
  <si>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</si>
  <si>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</si>
  <si>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</si>
  <si>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</si>
  <si>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</si>
  <si>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</si>
  <si>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</si>
  <si>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</si>
  <si>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</si>
  <si>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</si>
  <si>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</si>
  <si>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</si>
  <si>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</si>
  <si>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</si>
  <si>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</si>
  <si>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</si>
  <si>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</si>
  <si>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</si>
  <si>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</si>
  <si>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</si>
  <si>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</si>
  <si>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</si>
  <si>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</si>
  <si>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</si>
  <si>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</si>
  <si>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</si>
  <si>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</si>
  <si>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</si>
  <si>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</si>
  <si>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</si>
  <si>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</si>
  <si>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</si>
  <si>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</si>
  <si>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</si>
  <si>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</si>
  <si>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</si>
  <si>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</si>
  <si>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</si>
  <si>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</si>
  <si>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</si>
  <si>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</si>
  <si>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</si>
  <si>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</si>
  <si>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</si>
  <si>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</si>
  <si>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</si>
  <si>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</si>
  <si>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</si>
  <si>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</si>
  <si>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</si>
  <si>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</si>
  <si>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</si>
  <si>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</si>
  <si>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</si>
  <si>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</si>
  <si>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</si>
  <si>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</si>
  <si>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</si>
  <si>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</si>
  <si>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</si>
  <si>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</si>
  <si>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</si>
  <si>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</si>
  <si>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</si>
  <si>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</si>
  <si>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</si>
  <si>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</si>
  <si>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</si>
  <si>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</si>
  <si>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</si>
  <si>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</si>
  <si>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</si>
  <si>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</si>
  <si>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</si>
  <si>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</si>
  <si>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</si>
  <si>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</si>
  <si>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</si>
  <si>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</si>
  <si>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</si>
  <si>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</si>
  <si>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</si>
  <si>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</si>
  <si>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</si>
  <si>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</si>
  <si>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</si>
  <si>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</si>
  <si>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</si>
  <si>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</si>
  <si>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</si>
  <si>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</si>
  <si>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</si>
  <si>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</si>
  <si>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</si>
  <si>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</si>
  <si>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</si>
  <si>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</si>
  <si>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</si>
  <si>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</si>
  <si>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</si>
  <si>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</si>
  <si>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</si>
  <si>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</si>
  <si>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</si>
  <si>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</si>
  <si>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</si>
  <si>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</si>
  <si>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</si>
  <si>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</si>
  <si>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</si>
  <si>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</si>
  <si>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</si>
  <si>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</si>
  <si>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</si>
  <si>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</si>
  <si>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</si>
  <si>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</si>
  <si>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</si>
  <si>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</si>
  <si>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</si>
  <si>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</si>
  <si>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</si>
  <si>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</si>
  <si>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</si>
  <si>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</si>
  <si>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</si>
  <si>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</si>
  <si>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</si>
  <si>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</si>
  <si>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</si>
  <si>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</si>
  <si>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</si>
  <si>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</si>
  <si>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</si>
  <si>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</si>
  <si>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</si>
  <si>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</si>
  <si>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</si>
  <si>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</si>
  <si>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</si>
  <si>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</si>
  <si>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</si>
  <si>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</si>
  <si>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</si>
  <si>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</si>
  <si>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</si>
  <si>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</si>
  <si>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</si>
  <si>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</si>
  <si>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</si>
  <si>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</si>
  <si>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</si>
  <si>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</si>
  <si>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</si>
  <si>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</si>
  <si>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</si>
  <si>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</si>
  <si>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</si>
  <si>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</si>
  <si>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</si>
  <si>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</si>
  <si>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</si>
  <si>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</si>
  <si>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</si>
  <si>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</si>
  <si>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</si>
  <si>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</si>
  <si>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</si>
  <si>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</si>
  <si>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</si>
  <si>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</si>
  <si>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</si>
  <si>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</si>
  <si>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</si>
  <si>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</si>
  <si>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</si>
  <si>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</si>
  <si>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</si>
  <si>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</si>
  <si>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</si>
  <si>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</si>
  <si>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</si>
  <si>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</si>
  <si>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</si>
  <si>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</si>
  <si>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</si>
  <si>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</si>
  <si>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</si>
  <si>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</si>
  <si>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</si>
  <si>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</si>
  <si>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</si>
  <si>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</si>
  <si>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</si>
  <si>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</si>
  <si>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</si>
  <si>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</si>
  <si>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</si>
  <si>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</si>
  <si>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</si>
  <si>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</si>
  <si>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</si>
  <si>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</si>
  <si>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</si>
  <si>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</si>
  <si>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</si>
  <si>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</si>
  <si>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</si>
  <si>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</si>
  <si>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</si>
  <si>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</si>
  <si>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</si>
  <si>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</si>
  <si>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</si>
  <si>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</si>
  <si>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</si>
  <si>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</si>
  <si>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</si>
  <si>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</si>
  <si>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</si>
  <si>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</si>
  <si>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</si>
  <si>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</si>
  <si>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</si>
  <si>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</si>
  <si>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</si>
  <si>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</si>
  <si>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</si>
  <si>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</si>
  <si>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</si>
  <si>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</si>
  <si>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</si>
  <si>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</si>
  <si>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</si>
  <si>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</si>
  <si>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</si>
  <si>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</si>
  <si>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</si>
  <si>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</si>
  <si>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</si>
  <si>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</si>
  <si>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</si>
  <si>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</si>
  <si>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</si>
  <si>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</si>
  <si>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</si>
  <si>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</si>
  <si>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</si>
  <si>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</si>
  <si>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</si>
  <si>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</si>
  <si>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</si>
  <si>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</si>
  <si>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</si>
  <si>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</si>
  <si>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</si>
  <si>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</si>
  <si>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</si>
  <si>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</si>
  <si>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</si>
  <si>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</si>
  <si>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</si>
  <si>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</si>
  <si>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</si>
  <si>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</si>
  <si>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</si>
  <si>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</si>
  <si>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</si>
  <si>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</si>
  <si>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</si>
  <si>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</si>
  <si>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</si>
  <si>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</si>
  <si>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</si>
  <si>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</si>
  <si>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</si>
  <si>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</si>
  <si>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</si>
  <si>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</si>
  <si>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</si>
  <si>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</si>
  <si>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</si>
  <si>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</si>
  <si>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</si>
  <si>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</si>
  <si>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</si>
  <si>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</si>
  <si>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</si>
  <si>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</si>
  <si>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</si>
  <si>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</si>
  <si>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</si>
  <si>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</si>
  <si>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</si>
  <si>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</si>
  <si>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</si>
  <si>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</si>
  <si>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</si>
  <si>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</si>
  <si>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</si>
  <si>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</si>
  <si>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</si>
  <si>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</si>
  <si>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</si>
  <si>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</si>
  <si>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</si>
  <si>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</si>
  <si>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</si>
  <si>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</si>
  <si>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</si>
  <si>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</si>
  <si>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</si>
  <si>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</si>
  <si>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</si>
  <si>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</si>
  <si>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</si>
  <si>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</si>
  <si>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</si>
  <si>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</si>
  <si>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</si>
  <si>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</si>
  <si>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</si>
  <si>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</si>
  <si>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</si>
  <si>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</si>
  <si>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</si>
  <si>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</si>
  <si>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</si>
  <si>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</si>
  <si>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</si>
  <si>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</si>
  <si>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</si>
  <si>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</si>
  <si>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</si>
  <si>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</si>
  <si>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</si>
  <si>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</si>
  <si>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</si>
  <si>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</si>
  <si>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</si>
  <si>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</si>
  <si>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</si>
  <si>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</si>
  <si>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</si>
  <si>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</si>
  <si>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</si>
  <si>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</si>
  <si>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</si>
  <si>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</si>
  <si>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</si>
  <si>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</si>
  <si>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</si>
  <si>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</si>
  <si>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</si>
  <si>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</si>
  <si>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</si>
  <si>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</si>
  <si>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</si>
  <si>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</si>
  <si>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</si>
  <si>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</si>
  <si>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</si>
  <si>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</si>
  <si>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</si>
  <si>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</si>
  <si>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</si>
  <si>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</si>
  <si>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</si>
  <si>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</si>
  <si>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</si>
  <si>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</si>
  <si>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</si>
  <si>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</si>
  <si>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</si>
  <si>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</si>
  <si>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</si>
  <si>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</si>
  <si>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</si>
  <si>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</si>
  <si>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</si>
  <si>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</si>
  <si>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</si>
  <si>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</si>
  <si>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</si>
  <si>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</si>
  <si>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</si>
  <si>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</si>
  <si>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</si>
  <si>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</si>
  <si>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</si>
  <si>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</si>
  <si>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</si>
  <si>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</si>
  <si>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</si>
  <si>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</si>
  <si>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</si>
  <si>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</si>
  <si>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</si>
  <si>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</si>
  <si>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</si>
  <si>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</si>
  <si>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</si>
  <si>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</si>
  <si>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</si>
  <si>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</si>
  <si>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</si>
  <si>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</si>
  <si>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</si>
  <si>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</si>
  <si>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</si>
  <si>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</si>
  <si>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</si>
  <si>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</si>
  <si>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</si>
  <si>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</si>
  <si>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</si>
  <si>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</si>
  <si>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</si>
  <si>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</si>
  <si>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</si>
  <si>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</si>
  <si>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</si>
  <si>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</si>
  <si>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</si>
  <si>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</si>
  <si>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</si>
  <si>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</si>
  <si>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</si>
  <si>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</si>
  <si>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</si>
  <si>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</si>
  <si>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</si>
  <si>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</si>
  <si>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</si>
  <si>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</si>
  <si>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</si>
  <si>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</si>
  <si>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</si>
  <si>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</si>
  <si>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</si>
  <si>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</si>
  <si>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</si>
  <si>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</si>
  <si>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</si>
  <si>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</si>
  <si>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</si>
  <si>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</si>
  <si>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</si>
  <si>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</si>
  <si>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</si>
  <si>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</si>
  <si>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</si>
  <si>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</si>
  <si>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</si>
  <si>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</si>
  <si>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</si>
  <si>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</si>
  <si>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</si>
  <si>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</si>
  <si>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</si>
  <si>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</si>
  <si>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</si>
  <si>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</si>
  <si>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</si>
  <si>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</si>
  <si>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</si>
  <si>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</si>
  <si>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</si>
  <si>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</si>
  <si>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</si>
  <si>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</si>
  <si>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</si>
  <si>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</si>
  <si>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</si>
  <si>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</si>
  <si>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</si>
  <si>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</si>
  <si>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</si>
  <si>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</si>
  <si>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</si>
  <si>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</si>
  <si>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</si>
  <si>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</si>
  <si>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</si>
  <si>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</si>
  <si>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</si>
  <si>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</si>
  <si>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</si>
  <si>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</si>
  <si>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</si>
  <si>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</si>
  <si>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</si>
  <si>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</si>
  <si>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</si>
  <si>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</si>
  <si>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</si>
  <si>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</si>
  <si>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</si>
  <si>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</si>
  <si>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</si>
  <si>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</si>
  <si>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</si>
  <si>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</si>
  <si>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</si>
  <si>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</si>
  <si>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</si>
  <si>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</si>
  <si>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</si>
  <si>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</si>
  <si>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</si>
  <si>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</si>
  <si>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</si>
  <si>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</si>
  <si>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</si>
  <si>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</si>
  <si>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</si>
  <si>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</si>
  <si>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</si>
  <si>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</si>
  <si>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</si>
  <si>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</si>
  <si>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</si>
  <si>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</si>
  <si>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</si>
  <si>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</si>
  <si>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</si>
  <si>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</si>
  <si>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</si>
  <si>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</si>
  <si>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</si>
  <si>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</si>
  <si>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</si>
  <si>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</si>
  <si>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</si>
  <si>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</si>
  <si>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</si>
  <si>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</si>
  <si>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</si>
  <si>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</si>
  <si>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</si>
  <si>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</si>
  <si>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</si>
  <si>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</si>
  <si>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</si>
  <si>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</si>
  <si>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</si>
  <si>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</si>
  <si>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</si>
  <si>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</si>
  <si>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</si>
  <si>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</si>
  <si>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</si>
  <si>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</si>
  <si>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</si>
  <si>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</si>
  <si>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</si>
  <si>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</si>
  <si>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</si>
  <si>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</si>
  <si>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</si>
  <si>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</si>
  <si>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</si>
  <si>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</si>
  <si>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</si>
  <si>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</si>
  <si>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</si>
  <si>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</si>
  <si>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</si>
  <si>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</si>
  <si>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</si>
  <si>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</si>
  <si>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</si>
  <si>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</si>
  <si>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</si>
  <si>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</si>
  <si>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</si>
  <si>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</si>
  <si>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</si>
  <si>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</si>
  <si>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</si>
  <si>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</si>
  <si>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</si>
  <si>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</si>
  <si>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</si>
  <si>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</si>
  <si>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</si>
  <si>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</si>
  <si>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</si>
  <si>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</si>
  <si>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</si>
  <si>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</si>
  <si>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</si>
  <si>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</si>
  <si>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</si>
  <si>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</si>
  <si>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</si>
  <si>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</si>
  <si>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</si>
  <si>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</si>
  <si>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</si>
  <si>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</si>
  <si>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</si>
  <si>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</si>
  <si>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</si>
  <si>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</si>
  <si>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</si>
  <si>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</si>
  <si>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</si>
  <si>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</si>
  <si>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</si>
  <si>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</si>
  <si>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</si>
  <si>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</si>
  <si>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</si>
  <si>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</si>
  <si>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</si>
  <si>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</si>
  <si>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</si>
  <si>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</si>
  <si>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</si>
  <si>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</si>
  <si>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</si>
  <si>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</si>
  <si>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</si>
  <si>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</si>
  <si>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</si>
  <si>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</si>
  <si>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</si>
  <si>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</si>
  <si>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</si>
  <si>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</si>
  <si>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</si>
  <si>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</si>
  <si>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</si>
  <si>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</si>
  <si>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</si>
  <si>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</si>
  <si>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</si>
  <si>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</si>
  <si>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</si>
  <si>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</si>
  <si>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</si>
  <si>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</si>
  <si>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</si>
  <si>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</si>
  <si>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</si>
  <si>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</si>
  <si>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</si>
  <si>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</si>
  <si>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</si>
  <si>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</si>
  <si>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</si>
  <si>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</si>
  <si>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</si>
  <si>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</si>
  <si>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</si>
  <si>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</si>
  <si>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</si>
  <si>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</si>
  <si>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</si>
  <si>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</si>
  <si>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</si>
  <si>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</si>
  <si>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</si>
  <si>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</si>
  <si>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</si>
  <si>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</si>
  <si>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</si>
  <si>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</si>
  <si>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</si>
  <si>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</si>
  <si>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</si>
  <si>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</si>
  <si>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</si>
  <si>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</si>
  <si>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</si>
  <si>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</si>
  <si>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</si>
  <si>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</si>
  <si>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</si>
  <si>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</si>
  <si>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</si>
  <si>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</si>
  <si>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</si>
  <si>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</si>
  <si>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</si>
  <si>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</si>
  <si>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</si>
  <si>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</si>
  <si>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</si>
  <si>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</si>
  <si>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</si>
  <si>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</si>
  <si>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</si>
  <si>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</si>
  <si>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</si>
  <si>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</si>
  <si>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</si>
  <si>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</si>
  <si>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</si>
  <si>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</si>
  <si>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</si>
  <si>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</si>
  <si>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</si>
  <si>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</si>
  <si>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</si>
  <si>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</si>
  <si>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</si>
  <si>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</si>
  <si>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</si>
  <si>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</si>
  <si>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</si>
  <si>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</si>
  <si>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</si>
  <si>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</si>
  <si>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</si>
  <si>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</si>
  <si>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</si>
  <si>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</si>
  <si>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</si>
  <si>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</si>
  <si>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</si>
  <si>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</si>
  <si>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</si>
  <si>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</si>
  <si>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</si>
  <si>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</si>
  <si>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</si>
  <si>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</si>
  <si>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</si>
  <si>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</si>
  <si>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</si>
  <si>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</si>
  <si>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</si>
  <si>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</si>
  <si>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</si>
  <si>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</si>
  <si>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</si>
  <si>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</si>
  <si>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</si>
  <si>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</si>
  <si>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</si>
  <si>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</si>
  <si>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</si>
  <si>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</si>
  <si>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</si>
  <si>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</si>
  <si>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</si>
  <si>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</si>
  <si>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</si>
  <si>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</si>
  <si>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</si>
  <si>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</si>
  <si>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</si>
  <si>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</si>
  <si>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</si>
  <si>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</si>
  <si>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</si>
  <si>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</si>
  <si>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</si>
  <si>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</si>
  <si>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</si>
  <si>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</si>
  <si>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</si>
  <si>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</si>
  <si>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</si>
  <si>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</si>
  <si>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</si>
  <si>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</si>
  <si>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</si>
  <si>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</si>
  <si>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</si>
  <si>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</si>
  <si>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</si>
  <si>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</si>
  <si>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</si>
  <si>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</si>
  <si>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</si>
  <si>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</si>
  <si>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</si>
  <si>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</si>
  <si>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</si>
  <si>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</si>
  <si>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</si>
  <si>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</si>
  <si>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</si>
  <si>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</si>
  <si>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</si>
  <si>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</si>
  <si>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</si>
  <si>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</si>
  <si>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</si>
  <si>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</si>
  <si>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</si>
  <si>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</si>
  <si>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</si>
  <si>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</si>
  <si>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</si>
  <si>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</si>
  <si>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</si>
  <si>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</si>
  <si>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</si>
  <si>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</si>
  <si>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</si>
  <si>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</si>
  <si>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</si>
  <si>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</si>
  <si>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</si>
  <si>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</si>
  <si>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</si>
  <si>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</si>
  <si>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</si>
  <si>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</si>
  <si>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</si>
  <si>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</si>
  <si>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</si>
  <si>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</si>
  <si>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</si>
  <si>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</si>
  <si>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</si>
  <si>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</si>
  <si>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</si>
  <si>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</si>
  <si>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</si>
  <si>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</si>
  <si>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</si>
  <si>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</si>
  <si>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</si>
  <si>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</si>
  <si>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</si>
  <si>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</si>
  <si>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</si>
  <si>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</si>
  <si>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</si>
  <si>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</si>
  <si>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</si>
  <si>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</si>
  <si>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</si>
  <si>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</si>
  <si>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</si>
  <si>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</si>
  <si>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</si>
  <si>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</si>
  <si>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</si>
  <si>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</si>
  <si>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</si>
  <si>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</si>
  <si>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</si>
  <si>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</si>
  <si>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</si>
  <si>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</si>
  <si>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</si>
  <si>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</si>
  <si>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</si>
  <si>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</si>
  <si>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</si>
  <si>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</si>
  <si>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</si>
  <si>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</si>
  <si>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</si>
  <si>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</si>
  <si>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</si>
  <si>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</si>
  <si>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</si>
  <si>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</si>
  <si>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</si>
  <si>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</si>
  <si>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</si>
  <si>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</si>
  <si>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</si>
  <si>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</si>
  <si>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</si>
  <si>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</si>
  <si>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</si>
  <si>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</si>
  <si>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</si>
  <si>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</si>
  <si>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</si>
  <si>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</si>
  <si>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</si>
  <si>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</si>
  <si>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</si>
  <si>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</si>
  <si>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</si>
  <si>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</si>
  <si>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</si>
  <si>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</si>
  <si>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</si>
  <si>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</si>
  <si>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</si>
  <si>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</si>
  <si>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</si>
  <si>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</si>
  <si>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</si>
  <si>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</si>
  <si>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</si>
  <si>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</si>
  <si>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</si>
  <si>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</si>
  <si>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</si>
  <si>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</si>
  <si>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</si>
  <si>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</si>
  <si>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</si>
  <si>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</si>
  <si>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</si>
  <si>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</si>
  <si>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</si>
  <si>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</si>
  <si>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</si>
  <si>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</si>
  <si>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</si>
  <si>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</si>
  <si>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</si>
  <si>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</si>
  <si>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</si>
  <si>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</si>
  <si>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</si>
  <si>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</si>
  <si>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</si>
  <si>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</si>
  <si>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</si>
  <si>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</si>
  <si>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</si>
  <si>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</si>
  <si>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</si>
  <si>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</si>
  <si>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</si>
  <si>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</si>
  <si>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</si>
  <si>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</si>
  <si>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</si>
  <si>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</si>
  <si>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</si>
  <si>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</si>
  <si>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</si>
  <si>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</si>
  <si>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</si>
  <si>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</si>
  <si>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</si>
  <si>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</si>
  <si>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</si>
  <si>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</si>
  <si>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</si>
  <si>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</si>
  <si>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</si>
  <si>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</si>
  <si>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</si>
  <si>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</si>
  <si>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</si>
  <si>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</si>
  <si>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</si>
  <si>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</si>
  <si>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</si>
  <si>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</si>
  <si>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</si>
  <si>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</si>
  <si>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</si>
  <si>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</si>
  <si>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</si>
  <si>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</si>
  <si>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</si>
  <si>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</si>
  <si>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</si>
  <si>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</si>
  <si>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</si>
  <si>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</si>
  <si>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</si>
  <si>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</si>
  <si>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</si>
  <si>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</si>
  <si>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</si>
  <si>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</si>
  <si>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</si>
  <si>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</si>
  <si>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</si>
  <si>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</si>
  <si>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</si>
  <si>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</si>
  <si>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</si>
  <si>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</si>
  <si>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</si>
  <si>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</si>
  <si>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</si>
  <si>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</si>
  <si>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</si>
  <si>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</si>
  <si>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</si>
  <si>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</si>
  <si>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</si>
  <si>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</si>
  <si>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</si>
  <si>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</si>
  <si>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</si>
  <si>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</si>
  <si>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</si>
  <si>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</si>
  <si>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</si>
  <si>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</si>
  <si>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</si>
  <si>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</si>
  <si>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</si>
  <si>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</si>
  <si>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</si>
  <si>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</si>
  <si>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</si>
  <si>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</si>
  <si>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</si>
  <si>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</si>
  <si>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</si>
  <si>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</si>
  <si>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</si>
  <si>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</si>
  <si>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</si>
  <si>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</si>
  <si>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</si>
  <si>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</si>
  <si>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</si>
  <si>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</si>
  <si>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</si>
  <si>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</si>
  <si>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</si>
  <si>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</si>
  <si>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</si>
  <si>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</si>
  <si>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</si>
  <si>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</si>
  <si>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</si>
  <si>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</si>
  <si>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</si>
  <si>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</si>
  <si>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</si>
  <si>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</si>
  <si>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</si>
  <si>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</si>
  <si>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</si>
  <si>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</si>
  <si>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</si>
  <si>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</si>
  <si>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</si>
  <si>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</si>
  <si>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</si>
  <si>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</si>
  <si>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</si>
  <si>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</si>
  <si>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</si>
  <si>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</si>
  <si>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</si>
  <si>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</si>
  <si>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</si>
  <si>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</si>
  <si>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</si>
  <si>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</si>
  <si>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</si>
  <si>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</si>
  <si>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</si>
  <si>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</si>
  <si>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</si>
  <si>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</si>
  <si>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</si>
  <si>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</si>
  <si>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</si>
  <si>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</si>
  <si>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</si>
  <si>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</si>
  <si>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</si>
  <si>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</si>
  <si>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</si>
  <si>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</si>
  <si>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</si>
  <si>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</si>
  <si>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</si>
  <si>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</si>
  <si>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</si>
  <si>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</si>
  <si>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</si>
  <si>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</si>
  <si>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</si>
  <si>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</si>
  <si>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</si>
  <si>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</si>
  <si>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</si>
  <si>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</si>
  <si>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</si>
  <si>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</si>
  <si>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</si>
  <si>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</si>
  <si>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</si>
  <si>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</si>
  <si>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</si>
  <si>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</si>
  <si>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</si>
  <si>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</si>
  <si>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</si>
  <si>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</si>
  <si>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</si>
  <si>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</si>
  <si>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</si>
  <si>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</si>
  <si>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</si>
  <si>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</si>
  <si>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</si>
  <si>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</si>
  <si>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</si>
  <si>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</si>
  <si>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</si>
  <si>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</si>
  <si>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</si>
  <si>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</si>
  <si>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</si>
  <si>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</si>
  <si>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</si>
  <si>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</si>
  <si>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</si>
  <si>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</si>
  <si>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</si>
  <si>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</si>
  <si>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</si>
  <si>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</si>
  <si>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</si>
  <si>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</si>
  <si>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</si>
  <si>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</si>
  <si>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</si>
  <si>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</si>
  <si>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</si>
  <si>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</si>
  <si>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</si>
  <si>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</si>
  <si>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</si>
  <si>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</si>
  <si>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</si>
  <si>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</si>
  <si>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</si>
  <si>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</si>
  <si>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</si>
  <si>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</si>
  <si>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</si>
  <si>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</si>
  <si>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</si>
  <si>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</si>
  <si>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</si>
  <si>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</si>
  <si>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</si>
  <si>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</si>
  <si>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</si>
  <si>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</si>
  <si>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</si>
  <si>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</si>
  <si>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</si>
  <si>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</si>
  <si>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</si>
  <si>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</si>
  <si>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</si>
  <si>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</si>
  <si>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</si>
  <si>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</si>
  <si>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</si>
  <si>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</si>
  <si>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</si>
  <si>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</si>
  <si>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</si>
  <si>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</si>
  <si>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</si>
  <si>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</si>
  <si>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</si>
  <si>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</si>
  <si>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</si>
  <si>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</si>
  <si>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</si>
  <si>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</si>
  <si>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</si>
  <si>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</si>
  <si>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</si>
  <si>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</si>
  <si>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</si>
  <si>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</si>
  <si>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</si>
  <si>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</si>
  <si>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</si>
  <si>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</si>
  <si>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</si>
  <si>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</si>
  <si>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</si>
  <si>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</si>
  <si>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</si>
  <si>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</si>
  <si>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</si>
  <si>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</si>
  <si>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</si>
  <si>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</si>
  <si>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</si>
  <si>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</si>
  <si>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</si>
  <si>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</si>
  <si>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</si>
  <si>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</si>
  <si>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</si>
  <si>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</si>
  <si>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</si>
  <si>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</si>
  <si>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</si>
  <si>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</si>
  <si>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</si>
  <si>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</si>
  <si>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</si>
  <si>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</si>
  <si>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</si>
  <si>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</si>
  <si>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</si>
  <si>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</si>
  <si>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</si>
  <si>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</si>
  <si>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</si>
  <si>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</si>
  <si>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</si>
  <si>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</si>
  <si>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</si>
  <si>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</si>
  <si>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</si>
  <si>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</si>
  <si>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</si>
  <si>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</si>
  <si>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</si>
  <si>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</si>
  <si>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</si>
  <si>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</si>
  <si>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</si>
  <si>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</si>
  <si>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</si>
  <si>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</si>
  <si>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</si>
  <si>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</si>
  <si>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</si>
  <si>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</si>
  <si>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</si>
  <si>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</si>
  <si>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</si>
  <si>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</si>
  <si>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</si>
  <si>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</si>
  <si>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</si>
  <si>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</si>
  <si>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</si>
  <si>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</si>
  <si>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</si>
  <si>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</si>
  <si>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</si>
  <si>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</si>
  <si>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</si>
  <si>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</si>
  <si>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</si>
  <si>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</si>
  <si>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</si>
  <si>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</si>
  <si>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</si>
  <si>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</si>
  <si>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</si>
  <si>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</si>
  <si>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</si>
  <si>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</si>
  <si>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</si>
  <si>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</si>
  <si>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</si>
  <si>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</si>
  <si>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</si>
  <si>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</si>
  <si>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</si>
  <si>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</si>
  <si>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</si>
  <si>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</si>
  <si>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</si>
  <si>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</si>
  <si>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</si>
  <si>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</si>
  <si>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</si>
  <si>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</si>
  <si>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</si>
  <si>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</si>
  <si>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</si>
  <si>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</si>
  <si>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</si>
  <si>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</si>
  <si>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</si>
  <si>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</si>
  <si>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</si>
  <si>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</si>
  <si>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</si>
  <si>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</si>
  <si>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</si>
  <si>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</si>
  <si>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</si>
  <si>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</si>
  <si>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</si>
  <si>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</si>
  <si>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</si>
  <si>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</si>
  <si>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</si>
  <si>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</si>
  <si>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</si>
  <si>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</si>
  <si>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</si>
  <si>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</si>
  <si>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</si>
  <si>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</si>
  <si>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</si>
  <si>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</si>
  <si>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</si>
  <si>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</si>
  <si>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</si>
  <si>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</si>
  <si>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</si>
  <si>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</si>
  <si>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</si>
  <si>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</si>
  <si>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</si>
  <si>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</si>
  <si>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</si>
  <si>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</si>
  <si>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</si>
  <si>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</si>
  <si>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</si>
  <si>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</si>
  <si>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</si>
  <si>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</si>
  <si>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</si>
  <si>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</si>
  <si>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</si>
  <si>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</si>
  <si>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</si>
  <si>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</si>
  <si>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</si>
  <si>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</si>
  <si>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</si>
  <si>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</si>
  <si>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</si>
  <si>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</si>
  <si>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</si>
  <si>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</si>
  <si>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</si>
  <si>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</si>
  <si>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</si>
  <si>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</si>
  <si>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</si>
  <si>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</si>
  <si>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</si>
  <si>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</si>
  <si>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</si>
  <si>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</si>
  <si>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</si>
  <si>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</si>
  <si>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</si>
  <si>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</si>
  <si>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</si>
  <si>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</si>
  <si>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</si>
  <si>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</si>
  <si>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</si>
  <si>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</si>
  <si>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</si>
  <si>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</si>
  <si>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</si>
  <si>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</si>
  <si>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</si>
  <si>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</si>
  <si>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</si>
  <si>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</si>
  <si>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</si>
  <si>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</si>
  <si>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</si>
  <si>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</si>
  <si>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</si>
  <si>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</si>
  <si>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</si>
  <si>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</si>
  <si>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</si>
  <si>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</si>
  <si>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</si>
  <si>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</si>
  <si>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</si>
  <si>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</si>
  <si>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</si>
  <si>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</si>
  <si>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</si>
  <si>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</si>
  <si>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</si>
  <si>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</si>
  <si>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</si>
  <si>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</si>
  <si>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</si>
  <si>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</si>
  <si>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</si>
  <si>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</si>
  <si>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</si>
  <si>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</si>
  <si>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</si>
  <si>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</si>
  <si>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</si>
  <si>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</si>
  <si>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</si>
  <si>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</si>
  <si>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</si>
  <si>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</si>
  <si>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</si>
  <si>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</si>
  <si>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</si>
  <si>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</si>
  <si>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</si>
  <si>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</si>
  <si>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</si>
  <si>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</si>
  <si>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</si>
  <si>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</si>
  <si>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</si>
  <si>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</si>
  <si>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</si>
  <si>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</si>
  <si>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</si>
  <si>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</si>
  <si>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</si>
  <si>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</si>
  <si>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</si>
  <si>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</si>
  <si>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</si>
  <si>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</si>
  <si>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</si>
  <si>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</si>
  <si>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</si>
  <si>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</si>
  <si>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</si>
  <si>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</si>
  <si>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</si>
  <si>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</si>
  <si>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</si>
  <si>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</si>
  <si>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</si>
  <si>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</si>
  <si>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</si>
  <si>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</si>
  <si>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</si>
  <si>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</si>
  <si>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</si>
  <si>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</si>
  <si>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</si>
  <si>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</si>
  <si>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</si>
  <si>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</si>
  <si>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</si>
  <si>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</si>
  <si>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</si>
  <si>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</si>
  <si>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</si>
  <si>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</si>
  <si>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</si>
  <si>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</si>
  <si>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</si>
  <si>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</si>
  <si>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</si>
  <si>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</si>
  <si>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</si>
  <si>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</si>
  <si>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</si>
  <si>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</si>
  <si>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</si>
  <si>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</si>
  <si>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</si>
  <si>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</si>
  <si>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</si>
  <si>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</si>
  <si>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</si>
  <si>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</si>
  <si>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</si>
  <si>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</si>
  <si>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</si>
  <si>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</si>
  <si>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</si>
  <si>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</si>
  <si>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</si>
  <si>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</si>
  <si>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</si>
  <si>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</si>
  <si>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</si>
  <si>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</si>
  <si>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</si>
  <si>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</si>
  <si>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</si>
  <si>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</si>
  <si>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</si>
  <si>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</si>
  <si>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</si>
  <si>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</si>
  <si>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</si>
  <si>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</si>
  <si>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</si>
  <si>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</si>
  <si>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</si>
  <si>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</si>
  <si>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</si>
  <si>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</si>
  <si>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</si>
  <si>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</si>
  <si>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</si>
  <si>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</si>
  <si>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</si>
  <si>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</si>
  <si>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</si>
  <si>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</si>
  <si>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</si>
  <si>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</si>
  <si>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</si>
  <si>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</si>
  <si>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</si>
  <si>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</si>
  <si>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</si>
  <si>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</si>
  <si>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</si>
  <si>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</si>
  <si>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</si>
  <si>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</si>
  <si>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</si>
  <si>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</si>
  <si>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</si>
  <si>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</si>
  <si>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</si>
  <si>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</si>
  <si>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</si>
  <si>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</si>
  <si>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</si>
  <si>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</si>
  <si>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</si>
  <si>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</si>
  <si>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</si>
  <si>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</si>
  <si>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</si>
  <si>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</si>
  <si>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</si>
  <si>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</si>
  <si>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</si>
  <si>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</si>
  <si>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</si>
  <si>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</si>
  <si>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</si>
  <si>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</si>
  <si>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</si>
  <si>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</si>
  <si>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</si>
  <si>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</si>
  <si>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</si>
  <si>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</si>
  <si>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</si>
  <si>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</si>
  <si>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</si>
  <si>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</si>
  <si>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</si>
  <si>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</si>
  <si>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</si>
  <si>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</si>
  <si>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</si>
  <si>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</si>
  <si>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</si>
  <si>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</si>
  <si>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</si>
  <si>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</si>
  <si>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</si>
  <si>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</si>
  <si>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</si>
  <si>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</si>
  <si>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</si>
  <si>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</si>
  <si>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</si>
  <si>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</si>
  <si>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</si>
  <si>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</si>
  <si>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</si>
  <si>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</si>
  <si>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</si>
  <si>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</si>
  <si>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</si>
  <si>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</si>
  <si>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</si>
  <si>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</si>
  <si>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</si>
  <si>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</si>
  <si>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</si>
  <si>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</si>
  <si>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</si>
  <si>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</si>
  <si>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</si>
  <si>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</si>
  <si>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</si>
  <si>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</si>
  <si>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</si>
  <si>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</si>
  <si>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</si>
  <si>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</si>
  <si>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</si>
  <si>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</si>
  <si>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</si>
  <si>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</si>
  <si>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</si>
  <si>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</si>
  <si>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</si>
  <si>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</si>
  <si>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</si>
  <si>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</si>
  <si>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</si>
  <si>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</si>
  <si>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</si>
  <si>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</si>
  <si>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</si>
  <si>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</si>
  <si>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</si>
  <si>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</si>
  <si>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</si>
  <si>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</si>
  <si>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</si>
  <si>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</si>
  <si>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</si>
  <si>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</si>
  <si>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</si>
  <si>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</si>
  <si>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</si>
  <si>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</si>
  <si>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</si>
  <si>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</si>
  <si>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</si>
  <si>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</si>
  <si>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</si>
  <si>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</si>
  <si>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</si>
  <si>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</si>
  <si>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</si>
  <si>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</si>
  <si>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</si>
  <si>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</si>
  <si>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</si>
  <si>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</si>
  <si>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</si>
  <si>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</si>
  <si>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</si>
  <si>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</si>
  <si>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</si>
  <si>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</si>
  <si>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</si>
  <si>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</si>
  <si>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</si>
  <si>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</si>
  <si>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</si>
  <si>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</si>
  <si>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</si>
  <si>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</si>
  <si>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</si>
  <si>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</si>
  <si>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</si>
  <si>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</si>
  <si>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</si>
  <si>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</si>
  <si>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</si>
  <si>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</si>
  <si>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</si>
  <si>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</si>
  <si>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</si>
  <si>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</si>
  <si>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</si>
  <si>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</si>
  <si>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</si>
  <si>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</si>
  <si>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</si>
  <si>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</si>
  <si>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</si>
  <si>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</si>
  <si>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</si>
  <si>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</si>
  <si>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</si>
  <si>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</si>
  <si>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</si>
  <si>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</si>
  <si>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</si>
  <si>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</si>
  <si>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</si>
  <si>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</si>
  <si>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</si>
  <si>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</si>
  <si>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</si>
  <si>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</si>
  <si>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</si>
  <si>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</si>
  <si>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</si>
  <si>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</si>
  <si>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</si>
  <si>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</si>
  <si>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</si>
  <si>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</si>
  <si>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</si>
  <si>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</si>
  <si>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</si>
  <si>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</si>
  <si>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</si>
  <si>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</si>
  <si>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</si>
  <si>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</si>
  <si>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</si>
  <si>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</si>
  <si>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</si>
  <si>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</si>
  <si>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</si>
  <si>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</si>
  <si>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</si>
  <si>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</si>
  <si>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</si>
  <si>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</si>
  <si>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</si>
  <si>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</si>
  <si>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</si>
  <si>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</si>
  <si>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</si>
  <si>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</si>
  <si>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</si>
  <si>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</si>
  <si>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</si>
  <si>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</si>
  <si>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</si>
  <si>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</si>
  <si>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</si>
  <si>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</si>
  <si>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</si>
  <si>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</si>
  <si>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</si>
  <si>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</si>
  <si>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</si>
  <si>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</si>
  <si>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</si>
  <si>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</si>
  <si>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</si>
  <si>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</si>
  <si>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</si>
  <si>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</si>
  <si>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</si>
  <si>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</si>
  <si>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</si>
  <si>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</si>
  <si>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</si>
  <si>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</si>
  <si>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</si>
  <si>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</si>
  <si>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</si>
  <si>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</si>
  <si>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</si>
  <si>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</si>
  <si>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</si>
  <si>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</si>
  <si>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</si>
  <si>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</si>
  <si>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</si>
  <si>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</si>
  <si>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</si>
  <si>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</si>
  <si>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</si>
  <si>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</si>
  <si>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</si>
  <si>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</si>
  <si>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</si>
  <si>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</si>
  <si>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</si>
  <si>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</si>
  <si>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</si>
  <si>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</si>
  <si>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</si>
  <si>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</si>
  <si>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</si>
  <si>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</si>
  <si>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</si>
  <si>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</si>
  <si>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</si>
  <si>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</si>
  <si>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</si>
  <si>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</si>
  <si>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</si>
  <si>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</si>
  <si>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</si>
  <si>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</si>
  <si>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</si>
  <si>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</si>
  <si>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</si>
  <si>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</si>
  <si>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</si>
  <si>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</si>
  <si>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</si>
  <si>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</si>
  <si>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</si>
  <si>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</si>
  <si>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</si>
  <si>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</si>
  <si>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</si>
  <si>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</si>
  <si>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</si>
  <si>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</si>
  <si>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</si>
  <si>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</si>
  <si>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</si>
  <si>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</si>
  <si>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</si>
  <si>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</si>
  <si>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</si>
  <si>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</si>
  <si>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</si>
  <si>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</si>
  <si>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</si>
  <si>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</si>
  <si>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</si>
  <si>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</si>
  <si>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</si>
  <si>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</si>
  <si>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</si>
  <si>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</si>
  <si>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</si>
  <si>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</si>
  <si>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</si>
  <si>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</si>
  <si>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</si>
  <si>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</si>
  <si>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</si>
  <si>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</si>
  <si>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</si>
  <si>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</si>
  <si>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</si>
  <si>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</si>
  <si>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</si>
  <si>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</si>
  <si>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</si>
  <si>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</si>
  <si>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</si>
  <si>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</si>
  <si>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</si>
  <si>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</si>
  <si>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</si>
  <si>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</si>
  <si>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</si>
  <si>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</si>
  <si>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</si>
  <si>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</si>
  <si>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</si>
  <si>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</si>
  <si>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</si>
  <si>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</si>
  <si>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</si>
  <si>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</si>
  <si>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</si>
  <si>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</si>
  <si>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</si>
  <si>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</si>
  <si>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</si>
  <si>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</si>
  <si>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</si>
  <si>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</si>
  <si>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</si>
  <si>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</si>
  <si>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</si>
  <si>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</si>
  <si>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</si>
  <si>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</si>
  <si>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</si>
  <si>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</si>
  <si>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</si>
  <si>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</si>
  <si>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</si>
  <si>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</si>
  <si>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</si>
  <si>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</si>
  <si>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</si>
  <si>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</si>
  <si>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</si>
  <si>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</si>
  <si>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</si>
  <si>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</si>
  <si>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</si>
  <si>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</si>
  <si>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</si>
  <si>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</si>
  <si>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</si>
  <si>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</si>
  <si>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</si>
  <si>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</si>
  <si>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</si>
  <si>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</si>
  <si>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</si>
  <si>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</si>
  <si>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</si>
  <si>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</si>
  <si>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</si>
  <si>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</si>
  <si>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</si>
  <si>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</si>
  <si>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</si>
  <si>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</si>
  <si>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</si>
  <si>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</si>
  <si>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</si>
  <si>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</si>
  <si>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</si>
  <si>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</si>
  <si>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</si>
  <si>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</si>
  <si>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</si>
  <si>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</si>
  <si>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</si>
  <si>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</si>
  <si>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</si>
  <si>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</si>
  <si>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</si>
  <si>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</si>
  <si>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</si>
  <si>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</si>
  <si>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</si>
  <si>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</si>
  <si>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</si>
  <si>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</si>
  <si>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</si>
  <si>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</si>
  <si>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</si>
  <si>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</si>
  <si>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</si>
  <si>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</si>
  <si>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</si>
  <si>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</si>
  <si>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</si>
  <si>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</si>
  <si>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</si>
  <si>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</si>
  <si>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</si>
  <si>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</si>
  <si>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</si>
  <si>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</si>
  <si>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</si>
  <si>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</si>
  <si>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</si>
  <si>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</si>
  <si>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</si>
  <si>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</si>
  <si>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</si>
  <si>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</si>
  <si>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</si>
  <si>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</si>
  <si>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</si>
  <si>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</si>
  <si>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</si>
  <si>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</si>
  <si>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</si>
  <si>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</si>
  <si>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</si>
  <si>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</si>
  <si>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</si>
  <si>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</si>
  <si>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</si>
  <si>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</si>
  <si>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</si>
  <si>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</si>
  <si>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</si>
  <si>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</si>
  <si>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</si>
  <si>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</si>
  <si>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</si>
  <si>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</si>
  <si>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</si>
  <si>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</si>
  <si>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</si>
  <si>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</si>
  <si>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</si>
  <si>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</si>
  <si>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</si>
  <si>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</si>
  <si>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</si>
  <si>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</si>
  <si>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</si>
  <si>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</si>
  <si>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</si>
  <si>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</si>
  <si>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</si>
  <si>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</si>
  <si>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</si>
  <si>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</si>
  <si>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</si>
  <si>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</si>
  <si>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</si>
  <si>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</si>
  <si>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</si>
  <si>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</si>
  <si>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</si>
  <si>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</si>
  <si>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</si>
  <si>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</si>
  <si>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</si>
  <si>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</si>
  <si>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</si>
  <si>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</si>
  <si>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</si>
  <si>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</si>
  <si>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</si>
  <si>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</si>
  <si>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</si>
  <si>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</si>
  <si>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</si>
  <si>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</si>
  <si>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</si>
  <si>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</si>
  <si>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</si>
  <si>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</si>
  <si>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</si>
  <si>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</si>
  <si>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</si>
  <si>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</si>
  <si>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</si>
  <si>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</si>
  <si>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</si>
  <si>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</si>
  <si>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</si>
  <si>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</si>
  <si>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</si>
  <si>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</si>
  <si>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</si>
  <si>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</si>
  <si>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</si>
  <si>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</si>
  <si>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</si>
  <si>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</si>
  <si>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</si>
  <si>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</si>
  <si>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</si>
  <si>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</si>
  <si>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</si>
  <si>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</si>
  <si>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</si>
  <si>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</si>
  <si>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</si>
  <si>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</si>
  <si>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</si>
  <si>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</si>
  <si>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</si>
  <si>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</si>
  <si>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</si>
  <si>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</si>
  <si>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</si>
  <si>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</si>
  <si>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</si>
  <si>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</si>
  <si>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</si>
  <si>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</si>
  <si>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</si>
  <si>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</si>
  <si>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</si>
  <si>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</si>
  <si>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</si>
  <si>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</si>
  <si>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</si>
  <si>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</si>
  <si>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</si>
  <si>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</si>
  <si>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</si>
  <si>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</si>
  <si>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</si>
  <si>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</si>
  <si>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</si>
  <si>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</si>
  <si>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</si>
  <si>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</si>
  <si>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</si>
  <si>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</si>
  <si>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</si>
  <si>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</si>
  <si>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</si>
  <si>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</si>
  <si>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</si>
  <si>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</si>
  <si>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</si>
  <si>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</si>
  <si>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</si>
  <si>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</si>
  <si>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</si>
  <si>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</si>
  <si>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</si>
  <si>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</si>
  <si>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</si>
  <si>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</si>
  <si>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</si>
  <si>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</si>
  <si>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</si>
  <si>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</si>
  <si>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</si>
  <si>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</si>
  <si>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</si>
  <si>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</si>
  <si>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</si>
  <si>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</si>
  <si>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</si>
  <si>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</si>
  <si>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</si>
  <si>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</si>
  <si>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</si>
  <si>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</si>
  <si>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</si>
  <si>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</si>
  <si>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</si>
  <si>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</si>
  <si>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</si>
  <si>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</si>
  <si>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</si>
  <si>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</si>
  <si>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</si>
  <si>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</si>
  <si>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</si>
  <si>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</si>
  <si>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</si>
  <si>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</si>
  <si>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</si>
  <si>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</si>
  <si>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</si>
  <si>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</si>
  <si>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</si>
  <si>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</si>
  <si>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</si>
  <si>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</si>
  <si>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</si>
  <si>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</si>
  <si>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</si>
  <si>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</si>
  <si>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</si>
  <si>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</si>
  <si>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</si>
  <si>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</si>
  <si>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</si>
  <si>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</si>
  <si>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</si>
  <si>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</si>
  <si>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</si>
  <si>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</si>
  <si>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</si>
  <si>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</si>
  <si>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</si>
  <si>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</si>
  <si>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</si>
  <si>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</si>
  <si>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</si>
  <si>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</si>
  <si>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</si>
  <si>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</si>
  <si>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</si>
  <si>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</si>
  <si>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</si>
  <si>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</si>
  <si>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</si>
  <si>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</si>
  <si>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</si>
  <si>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</si>
  <si>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</si>
  <si>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</si>
  <si>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</si>
  <si>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</si>
  <si>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</si>
  <si>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</si>
  <si>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</si>
  <si>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</si>
  <si>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</si>
  <si>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</si>
  <si>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</si>
  <si>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</si>
  <si>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</si>
  <si>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</si>
  <si>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</si>
  <si>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</si>
  <si>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</si>
  <si>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</si>
  <si>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</si>
  <si>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</si>
  <si>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</si>
  <si>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</si>
  <si>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</si>
  <si>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</si>
  <si>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</si>
  <si>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</si>
  <si>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</si>
  <si>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</si>
  <si>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</si>
  <si>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</si>
  <si>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</si>
  <si>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</si>
  <si>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</si>
  <si>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</si>
  <si>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</si>
  <si>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</si>
  <si>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</si>
  <si>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</si>
  <si>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</si>
  <si>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</si>
  <si>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</si>
  <si>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</si>
  <si>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</si>
  <si>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</si>
  <si>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</si>
  <si>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</si>
  <si>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</si>
  <si>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</si>
  <si>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</si>
  <si>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</si>
  <si>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</si>
  <si>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</si>
  <si>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</si>
  <si>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</si>
  <si>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</si>
  <si>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</si>
  <si>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</si>
  <si>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</si>
  <si>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</si>
  <si>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</si>
  <si>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</si>
  <si>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</si>
  <si>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</si>
  <si>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</si>
  <si>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</si>
  <si>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</si>
  <si>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</si>
  <si>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</si>
  <si>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</si>
  <si>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</si>
  <si>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</si>
  <si>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</si>
  <si>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</si>
  <si>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</si>
  <si>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</si>
  <si>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</si>
  <si>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</si>
  <si>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</si>
  <si>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</si>
  <si>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</si>
  <si>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</si>
  <si>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</si>
  <si>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</si>
  <si>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</si>
  <si>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</si>
  <si>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</si>
  <si>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</si>
  <si>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</si>
  <si>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</si>
  <si>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</si>
  <si>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</si>
  <si>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</si>
  <si>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</si>
  <si>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</si>
  <si>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</si>
  <si>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</si>
  <si>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</si>
  <si>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</si>
  <si>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</si>
  <si>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</si>
  <si>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</si>
  <si>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</si>
  <si>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</si>
  <si>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</si>
  <si>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</si>
  <si>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</si>
  <si>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</si>
  <si>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</si>
  <si>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</si>
  <si>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</si>
  <si>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</si>
  <si>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</si>
  <si>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</si>
  <si>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</si>
  <si>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</si>
  <si>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</si>
  <si>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</si>
  <si>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</si>
  <si>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</si>
  <si>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</si>
  <si>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</si>
  <si>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</si>
  <si>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</si>
  <si>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</si>
  <si>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</si>
  <si>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</si>
  <si>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</si>
  <si>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</si>
  <si>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</si>
  <si>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</si>
  <si>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</si>
  <si>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</si>
  <si>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</si>
  <si>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</si>
  <si>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</si>
  <si>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</si>
  <si>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</si>
  <si>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</si>
  <si>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</si>
  <si>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</si>
  <si>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</si>
  <si>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</si>
  <si>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</si>
  <si>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</si>
  <si>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</si>
  <si>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</si>
  <si>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</si>
  <si>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</si>
  <si>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</si>
  <si>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</si>
  <si>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</si>
  <si>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</si>
  <si>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</si>
  <si>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</si>
  <si>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</si>
  <si>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</si>
  <si>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</si>
  <si>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</si>
  <si>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</si>
  <si>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</si>
  <si>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</si>
  <si>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</si>
  <si>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</si>
  <si>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</si>
  <si>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</si>
  <si>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</si>
  <si>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</si>
  <si>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</si>
  <si>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</si>
  <si>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</si>
  <si>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</si>
  <si>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</si>
  <si>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</si>
  <si>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</si>
  <si>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</si>
  <si>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</si>
  <si>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</si>
  <si>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</si>
  <si>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</si>
  <si>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</si>
  <si>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</si>
  <si>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</si>
  <si>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</si>
  <si>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</si>
  <si>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</si>
  <si>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</si>
  <si>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</si>
  <si>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</si>
  <si>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</si>
  <si>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</si>
  <si>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</si>
  <si>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</si>
  <si>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</si>
  <si>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</si>
  <si>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</si>
  <si>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</si>
  <si>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</si>
  <si>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</si>
  <si>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</si>
  <si>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</si>
  <si>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</si>
  <si>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</si>
  <si>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</si>
  <si>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</si>
  <si>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</si>
  <si>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</si>
  <si>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</si>
  <si>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</si>
  <si>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</si>
  <si>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</si>
  <si>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</si>
  <si>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</si>
  <si>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</si>
  <si>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</si>
  <si>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</si>
  <si>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</si>
  <si>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</si>
  <si>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</si>
  <si>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</si>
  <si>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</si>
  <si>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</si>
  <si>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</si>
  <si>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</si>
  <si>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</si>
  <si>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</si>
  <si>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</si>
  <si>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</si>
  <si>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</si>
  <si>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</si>
  <si>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</si>
  <si>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</si>
  <si>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</si>
  <si>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</si>
  <si>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</si>
  <si>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</si>
  <si>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</si>
  <si>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</si>
  <si>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</si>
  <si>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</si>
  <si>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</si>
  <si>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</si>
  <si>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</si>
  <si>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</si>
  <si>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</si>
  <si>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</si>
  <si>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</si>
  <si>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</si>
  <si>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</si>
  <si>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</si>
  <si>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</si>
  <si>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</si>
  <si>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</si>
  <si>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</si>
  <si>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</si>
  <si>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</si>
  <si>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</si>
  <si>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</si>
  <si>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</si>
  <si>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</si>
  <si>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</si>
  <si>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</si>
  <si>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</si>
  <si>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</si>
  <si>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</si>
  <si>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</si>
  <si>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</si>
  <si>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</si>
  <si>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</si>
  <si>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</si>
  <si>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</si>
  <si>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</si>
  <si>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</si>
  <si>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</si>
  <si>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</si>
  <si>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</si>
  <si>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</si>
  <si>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</si>
  <si>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</si>
  <si>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</si>
  <si>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</si>
  <si>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</si>
  <si>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</si>
  <si>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</si>
  <si>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</si>
  <si>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</si>
  <si>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</si>
  <si>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</si>
  <si>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</si>
  <si>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</si>
  <si>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</si>
  <si>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</si>
  <si>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</si>
  <si>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</si>
  <si>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</si>
  <si>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</si>
  <si>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</si>
  <si>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</si>
  <si>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</si>
  <si>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</si>
  <si>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</si>
  <si>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</si>
  <si>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</si>
  <si>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</si>
  <si>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</si>
  <si>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</si>
  <si>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</si>
  <si>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</si>
  <si>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</si>
  <si>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</si>
  <si>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</si>
  <si>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</si>
  <si>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</si>
  <si>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</si>
  <si>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</si>
  <si>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</si>
  <si>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</si>
  <si>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</si>
  <si>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</si>
  <si>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</si>
  <si>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</si>
  <si>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</si>
  <si>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</si>
  <si>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</si>
  <si>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</si>
  <si>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</si>
  <si>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</si>
  <si>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</si>
  <si>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</si>
  <si>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</si>
  <si>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</si>
  <si>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</si>
  <si>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</si>
  <si>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</si>
  <si>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</si>
  <si>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</si>
  <si>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</si>
  <si>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</si>
  <si>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</si>
  <si>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</si>
  <si>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</si>
  <si>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</si>
  <si>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</si>
  <si>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</si>
  <si>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</si>
  <si>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</si>
  <si>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</si>
  <si>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</si>
  <si>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</si>
  <si>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</si>
  <si>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</si>
  <si>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</si>
  <si>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</si>
  <si>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</si>
  <si>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</si>
  <si>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</si>
  <si>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</si>
  <si>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</si>
  <si>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</si>
  <si>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</si>
  <si>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</si>
  <si>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</si>
  <si>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</si>
  <si>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</si>
  <si>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</si>
  <si>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</si>
  <si>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</si>
  <si>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</si>
  <si>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</si>
  <si>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</si>
  <si>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</si>
  <si>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</si>
  <si>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</si>
  <si>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</si>
  <si>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</si>
  <si>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</si>
  <si>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</si>
  <si>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</si>
  <si>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</si>
  <si>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</si>
  <si>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</si>
  <si>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</si>
  <si>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</si>
  <si>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</si>
  <si>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</si>
  <si>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</si>
  <si>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</si>
  <si>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</si>
  <si>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</si>
  <si>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</si>
  <si>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</si>
  <si>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</si>
  <si>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</si>
  <si>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</si>
  <si>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</si>
  <si>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</si>
  <si>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</si>
  <si>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</si>
  <si>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</si>
  <si>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</si>
  <si>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</si>
  <si>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</si>
  <si>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</si>
  <si>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</si>
  <si>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</si>
  <si>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</si>
  <si>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</si>
  <si>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</si>
  <si>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</si>
  <si>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</si>
  <si>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</si>
  <si>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</si>
  <si>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</si>
  <si>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</si>
  <si>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</si>
  <si>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</si>
  <si>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</si>
  <si>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</si>
  <si>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</si>
  <si>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</si>
  <si>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</si>
  <si>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</si>
  <si>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</si>
  <si>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</si>
  <si>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</si>
  <si>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</si>
  <si>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</si>
  <si>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</si>
  <si>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</si>
  <si>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</si>
  <si>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</si>
  <si>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</si>
  <si>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</si>
  <si>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</si>
  <si>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</si>
  <si>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</si>
  <si>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</si>
  <si>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</si>
  <si>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</si>
  <si>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</si>
  <si>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</si>
  <si>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</si>
  <si>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</si>
  <si>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</si>
  <si>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</si>
  <si>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</si>
  <si>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</si>
  <si>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</si>
  <si>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</si>
  <si>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</si>
  <si>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</si>
  <si>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</si>
  <si>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</si>
  <si>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</si>
  <si>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</si>
  <si>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</si>
  <si>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</si>
  <si>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</si>
  <si>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</si>
  <si>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</si>
  <si>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</si>
  <si>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</si>
  <si>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</si>
  <si>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</si>
  <si>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</si>
  <si>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</si>
  <si>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</si>
  <si>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</si>
  <si>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</si>
  <si>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</si>
  <si>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</si>
  <si>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</si>
  <si>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</si>
  <si>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</si>
  <si>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</si>
  <si>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</si>
  <si>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</si>
  <si>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</si>
  <si>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</si>
  <si>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</si>
  <si>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</si>
  <si>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</si>
  <si>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</si>
  <si>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</si>
  <si>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</si>
  <si>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</si>
  <si>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</si>
  <si>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</si>
  <si>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</si>
  <si>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</si>
  <si>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</si>
  <si>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</si>
  <si>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</si>
  <si>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</si>
  <si>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</si>
  <si>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</si>
  <si>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</si>
  <si>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</si>
  <si>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</si>
  <si>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</si>
  <si>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</si>
  <si>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</si>
  <si>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</si>
  <si>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</si>
  <si>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</si>
  <si>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</si>
  <si>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</si>
  <si>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</si>
  <si>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</si>
  <si>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</si>
  <si>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</si>
  <si>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</si>
  <si>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</si>
  <si>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</si>
  <si>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</si>
  <si>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</si>
  <si>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</si>
  <si>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</si>
  <si>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</si>
  <si>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</si>
  <si>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</si>
  <si>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</si>
  <si>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</si>
  <si>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</si>
  <si>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</si>
  <si>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</si>
  <si>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</si>
  <si>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</si>
  <si>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</si>
  <si>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</si>
  <si>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</si>
  <si>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</si>
  <si>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</si>
  <si>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</si>
  <si>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</si>
  <si>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</si>
  <si>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</si>
  <si>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</si>
  <si>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</si>
  <si>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</si>
  <si>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</si>
  <si>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</si>
  <si>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</si>
  <si>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</si>
  <si>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</si>
  <si>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</si>
  <si>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</si>
  <si>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</si>
  <si>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</si>
  <si>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</si>
  <si>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</si>
  <si>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</si>
  <si>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</si>
  <si>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</si>
  <si>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</si>
  <si>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</si>
  <si>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</si>
  <si>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</si>
  <si>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</si>
  <si>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</si>
  <si>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</si>
  <si>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</si>
  <si>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</si>
  <si>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</si>
  <si>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</si>
  <si>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</si>
  <si>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</si>
  <si>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</si>
  <si>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</si>
  <si>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</si>
  <si>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</si>
  <si>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</si>
  <si>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</si>
  <si>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</si>
  <si>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</si>
  <si>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</si>
  <si>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</si>
  <si>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</si>
  <si>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</si>
  <si>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</si>
  <si>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</si>
  <si>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</si>
  <si>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</si>
  <si>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</si>
  <si>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</si>
  <si>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</si>
  <si>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</si>
  <si>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</si>
  <si>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</si>
  <si>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</si>
  <si>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</si>
  <si>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</si>
  <si>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</si>
  <si>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</si>
  <si>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</si>
  <si>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</si>
  <si>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</si>
  <si>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</si>
  <si>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</si>
  <si>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</si>
  <si>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</si>
  <si>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</si>
  <si>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</si>
  <si>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</si>
  <si>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</si>
  <si>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</si>
  <si>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</si>
  <si>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</si>
  <si>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</si>
  <si>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</si>
  <si>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</si>
  <si>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</si>
  <si>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</si>
  <si>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</si>
  <si>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</si>
  <si>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</si>
  <si>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</si>
  <si>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</si>
  <si>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</si>
  <si>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</si>
  <si>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</si>
  <si>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</si>
  <si>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</si>
  <si>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</si>
  <si>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</si>
  <si>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</si>
  <si>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</si>
  <si>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</si>
  <si>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</si>
  <si>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</si>
  <si>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</si>
  <si>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</si>
  <si>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</si>
  <si>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</si>
  <si>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</si>
  <si>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</si>
  <si>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</si>
  <si>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</si>
  <si>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</si>
  <si>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</si>
  <si>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</si>
  <si>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</si>
  <si>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</si>
  <si>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</si>
  <si>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</si>
  <si>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</si>
  <si>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</si>
  <si>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</si>
  <si>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</si>
  <si>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</si>
  <si>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</si>
  <si>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</si>
  <si>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</si>
  <si>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</si>
  <si>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</si>
  <si>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</si>
  <si>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</si>
  <si>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</si>
  <si>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</si>
  <si>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</si>
  <si>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</si>
  <si>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</si>
  <si>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</si>
  <si>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</si>
  <si>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</si>
  <si>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</si>
  <si>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</si>
  <si>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</si>
  <si>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</si>
  <si>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</si>
  <si>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</si>
  <si>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</si>
  <si>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</si>
  <si>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</si>
  <si>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</si>
  <si>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</si>
  <si>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</si>
  <si>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</si>
  <si>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</si>
  <si>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</si>
  <si>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</si>
  <si>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</si>
  <si>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</si>
  <si>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</si>
  <si>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</si>
  <si>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</si>
  <si>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</si>
  <si>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</si>
  <si>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</si>
  <si>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</si>
  <si>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</si>
  <si>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</si>
  <si>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</si>
  <si>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</si>
  <si>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</si>
  <si>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</si>
  <si>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</si>
  <si>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</si>
  <si>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</si>
  <si>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</si>
  <si>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</si>
  <si>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</si>
  <si>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</si>
  <si>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</si>
  <si>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</si>
  <si>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</si>
  <si>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</si>
  <si>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</si>
  <si>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</si>
  <si>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</si>
  <si>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</si>
  <si>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</si>
  <si>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</si>
  <si>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</si>
  <si>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</si>
  <si>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</si>
  <si>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</si>
  <si>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</si>
  <si>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</si>
  <si>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</si>
  <si>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</si>
  <si>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</si>
  <si>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</si>
  <si>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</si>
  <si>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</si>
  <si>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</si>
  <si>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</si>
  <si>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</si>
  <si>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</si>
  <si>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</si>
  <si>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</si>
  <si>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</si>
  <si>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</si>
  <si>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</si>
  <si>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</si>
  <si>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</si>
  <si>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</si>
  <si>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</si>
  <si>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</si>
  <si>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</si>
  <si>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</si>
  <si>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</si>
  <si>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</si>
  <si>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</si>
  <si>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</si>
  <si>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</si>
  <si>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</si>
  <si>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</si>
  <si>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</si>
  <si>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</si>
  <si>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</si>
  <si>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</si>
  <si>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</si>
  <si>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</si>
  <si>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</si>
  <si>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</si>
  <si>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</si>
  <si>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</si>
  <si>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</si>
  <si>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</si>
  <si>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</si>
  <si>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</si>
  <si>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</si>
  <si>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</si>
  <si>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</si>
  <si>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</si>
  <si>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</si>
  <si>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</si>
  <si>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</si>
  <si>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</si>
  <si>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</si>
  <si>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</si>
  <si>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</si>
  <si>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</si>
  <si>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</si>
  <si>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</si>
  <si>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</si>
  <si>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</si>
  <si>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</si>
  <si>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</si>
  <si>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</si>
  <si>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</si>
  <si>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</si>
  <si>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</si>
  <si>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</si>
  <si>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</si>
  <si>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</si>
  <si>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</si>
  <si>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</si>
  <si>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</si>
  <si>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</si>
  <si>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</si>
  <si>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</si>
  <si>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</si>
  <si>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</si>
  <si>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</si>
  <si>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</si>
  <si>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</si>
  <si>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</si>
  <si>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</si>
  <si>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</si>
  <si>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</si>
  <si>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</si>
  <si>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</si>
  <si>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</si>
  <si>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</si>
  <si>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</si>
  <si>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</si>
  <si>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</si>
  <si>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</si>
  <si>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</si>
  <si>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</si>
  <si>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</si>
  <si>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</si>
  <si>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</si>
  <si>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</si>
  <si>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</si>
  <si>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</si>
  <si>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</si>
  <si>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</si>
  <si>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</si>
  <si>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</si>
  <si>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</si>
  <si>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</si>
  <si>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</si>
  <si>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</si>
  <si>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</si>
  <si>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</si>
  <si>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</si>
  <si>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</si>
  <si>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</si>
  <si>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</si>
  <si>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</si>
  <si>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</si>
  <si>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</si>
  <si>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</si>
  <si>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</si>
  <si>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</si>
  <si>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</si>
  <si>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</si>
  <si>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</si>
  <si>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</si>
  <si>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</si>
  <si>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</si>
  <si>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</si>
  <si>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</si>
  <si>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</si>
  <si>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</si>
  <si>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</si>
  <si>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</si>
  <si>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</si>
  <si>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</si>
  <si>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</si>
  <si>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</si>
  <si>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</si>
  <si>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</si>
  <si>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</si>
  <si>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</si>
  <si>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</si>
  <si>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</si>
  <si>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</si>
  <si>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</si>
  <si>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</si>
  <si>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</si>
  <si>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</si>
  <si>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</si>
  <si>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</si>
  <si>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</si>
  <si>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</si>
  <si>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</si>
  <si>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</si>
  <si>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</si>
  <si>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</si>
  <si>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</si>
  <si>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</si>
  <si>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</si>
  <si>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</si>
  <si>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</si>
  <si>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</si>
  <si>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</si>
  <si>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</si>
  <si>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</si>
  <si>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</si>
  <si>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</si>
  <si>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</si>
  <si>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</si>
  <si>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</si>
  <si>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</si>
  <si>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</si>
  <si>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</si>
  <si>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</si>
  <si>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</si>
  <si>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</si>
  <si>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</si>
  <si>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</si>
  <si>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</si>
  <si>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</si>
  <si>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</si>
  <si>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</si>
  <si>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</si>
  <si>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</si>
  <si>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</si>
  <si>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</si>
  <si>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</si>
  <si>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</si>
  <si>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</si>
  <si>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</si>
  <si>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</si>
  <si>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</si>
  <si>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</si>
  <si>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</si>
  <si>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</si>
  <si>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</si>
  <si>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</si>
  <si>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</si>
  <si>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</si>
  <si>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</si>
  <si>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</si>
  <si>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</si>
  <si>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</si>
  <si>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</si>
  <si>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</si>
  <si>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</si>
  <si>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</si>
  <si>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</si>
  <si>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</si>
  <si>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</si>
  <si>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</si>
  <si>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</si>
  <si>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</si>
  <si>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</si>
  <si>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</si>
  <si>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</si>
  <si>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</si>
  <si>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</si>
  <si>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</si>
  <si>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</si>
  <si>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</si>
  <si>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</si>
  <si>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</si>
  <si>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</si>
  <si>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</si>
  <si>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</si>
  <si>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</si>
  <si>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</si>
  <si>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</si>
  <si>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</si>
  <si>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</si>
  <si>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</si>
  <si>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</si>
  <si>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</si>
  <si>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</si>
  <si>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</si>
  <si>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</si>
  <si>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</si>
  <si>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</si>
  <si>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</si>
  <si>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</si>
  <si>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</si>
  <si>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</si>
  <si>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</si>
  <si>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</si>
  <si>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</si>
  <si>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</si>
  <si>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</si>
  <si>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</si>
  <si>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</si>
  <si>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</si>
  <si>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</si>
  <si>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</si>
  <si>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</si>
  <si>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</si>
  <si>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</si>
  <si>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</si>
  <si>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</si>
  <si>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</si>
  <si>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</si>
  <si>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</si>
  <si>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</si>
  <si>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</si>
  <si>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</si>
  <si>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</si>
  <si>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</si>
  <si>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</si>
  <si>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</si>
  <si>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</si>
  <si>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</si>
  <si>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</si>
  <si>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</si>
  <si>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</si>
  <si>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</si>
  <si>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</si>
  <si>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</si>
  <si>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</si>
  <si>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</si>
  <si>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</si>
  <si>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</si>
  <si>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</si>
  <si>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</si>
  <si>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</si>
  <si>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</si>
  <si>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</si>
  <si>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</si>
  <si>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</si>
  <si>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</si>
  <si>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</si>
  <si>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</si>
  <si>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</si>
  <si>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</si>
  <si>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</si>
  <si>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</si>
  <si>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</si>
  <si>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</si>
  <si>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</si>
  <si>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</si>
  <si>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</si>
  <si>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</si>
  <si>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</si>
  <si>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</si>
  <si>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</si>
  <si>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</si>
  <si>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</si>
  <si>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</si>
  <si>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</si>
  <si>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</si>
  <si>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</si>
  <si>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</si>
  <si>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</si>
  <si>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</si>
  <si>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</si>
  <si>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</si>
  <si>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</si>
  <si>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</si>
  <si>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</si>
  <si>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</si>
  <si>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</si>
  <si>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</si>
  <si>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</si>
  <si>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</si>
  <si>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</si>
  <si>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</si>
  <si>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</si>
  <si>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</si>
  <si>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</si>
  <si>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</si>
  <si>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</si>
  <si>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</si>
  <si>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</si>
  <si>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</si>
  <si>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</si>
  <si>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</si>
  <si>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</si>
  <si>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</si>
  <si>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</si>
  <si>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</si>
  <si>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</si>
  <si>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</si>
  <si>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</si>
  <si>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</si>
  <si>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</si>
  <si>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</si>
  <si>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</si>
  <si>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</si>
  <si>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</si>
  <si>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</si>
  <si>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</si>
  <si>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</si>
  <si>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</si>
  <si>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</si>
  <si>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</si>
  <si>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</si>
  <si>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</si>
  <si>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</si>
  <si>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</si>
  <si>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</si>
  <si>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</si>
  <si>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</si>
  <si>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</si>
  <si>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</si>
  <si>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</si>
  <si>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</si>
  <si>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</si>
  <si>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</si>
  <si>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</si>
  <si>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</si>
  <si>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</si>
  <si>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</si>
  <si>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</si>
  <si>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</si>
  <si>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</si>
  <si>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</si>
  <si>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</si>
  <si>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</si>
  <si>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</si>
  <si>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</si>
  <si>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</si>
  <si>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</si>
  <si>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</si>
  <si>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</si>
  <si>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</si>
  <si>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</si>
  <si>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</si>
  <si>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</si>
  <si>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</si>
  <si>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</si>
  <si>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</si>
  <si>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</si>
  <si>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</si>
  <si>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</si>
  <si>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</si>
  <si>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</si>
  <si>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</si>
  <si>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</si>
  <si>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</si>
  <si>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</si>
  <si>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</si>
  <si>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</si>
  <si>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</si>
  <si>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</si>
  <si>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</si>
  <si>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</si>
  <si>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</si>
  <si>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</si>
  <si>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</si>
  <si>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</si>
  <si>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</si>
  <si>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</si>
  <si>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</si>
  <si>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</si>
  <si>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</si>
  <si>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</si>
  <si>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</si>
  <si>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</si>
  <si>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</si>
  <si>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</si>
  <si>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</si>
  <si>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</si>
  <si>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</si>
  <si>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</si>
  <si>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</si>
  <si>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</si>
  <si>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</si>
  <si>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</si>
  <si>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</si>
  <si>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</si>
  <si>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</si>
  <si>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</si>
  <si>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</si>
  <si>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</si>
  <si>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</si>
  <si>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</si>
  <si>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</si>
  <si>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</si>
  <si>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</si>
  <si>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</si>
  <si>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</si>
  <si>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</si>
  <si>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</si>
  <si>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</si>
  <si>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</si>
  <si>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</si>
  <si>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</si>
  <si>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</si>
  <si>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</si>
  <si>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</si>
  <si>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</si>
  <si>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</si>
  <si>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</si>
  <si>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</si>
  <si>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</si>
  <si>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</si>
  <si>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</si>
  <si>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</si>
  <si>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</si>
  <si>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</si>
  <si>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</si>
  <si>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</si>
  <si>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</si>
  <si>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</si>
  <si>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</si>
  <si>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</si>
  <si>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</si>
  <si>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</si>
  <si>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</si>
  <si>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</si>
  <si>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</si>
  <si>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</si>
  <si>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</si>
  <si>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</si>
  <si>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</si>
  <si>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</si>
  <si>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</si>
  <si>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</si>
  <si>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</si>
  <si>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</si>
  <si>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</si>
  <si>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</si>
  <si>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</si>
  <si>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</si>
  <si>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</si>
  <si>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</si>
  <si>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</si>
  <si>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</si>
  <si>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</si>
  <si>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</si>
  <si>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</si>
  <si>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</si>
  <si>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</si>
  <si>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</si>
  <si>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</si>
  <si>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</si>
  <si>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</si>
  <si>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</si>
  <si>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</si>
  <si>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</si>
  <si>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</si>
  <si>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</si>
  <si>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</si>
  <si>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</si>
  <si>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</si>
  <si>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</si>
  <si>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</si>
  <si>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</si>
  <si>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</si>
  <si>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</si>
  <si>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</si>
  <si>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</si>
  <si>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</si>
  <si>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</si>
  <si>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</si>
  <si>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</si>
  <si>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</si>
  <si>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</si>
  <si>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</si>
  <si>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</si>
  <si>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</si>
  <si>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</si>
  <si>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</si>
  <si>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</si>
  <si>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</si>
  <si>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</si>
  <si>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</si>
  <si>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</si>
  <si>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</si>
  <si>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</si>
  <si>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</si>
  <si>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</si>
  <si>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</si>
  <si>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</si>
  <si>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</si>
  <si>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</si>
  <si>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</si>
  <si>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</si>
  <si>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</si>
  <si>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</si>
  <si>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</si>
  <si>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</si>
  <si>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</si>
  <si>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</si>
  <si>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</si>
  <si>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</si>
  <si>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</si>
  <si>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</si>
  <si>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</si>
  <si>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</si>
  <si>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</si>
  <si>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</si>
  <si>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</si>
  <si>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</si>
  <si>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</si>
  <si>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</si>
  <si>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</si>
  <si>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</si>
  <si>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</si>
  <si>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</si>
  <si>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</si>
  <si>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</si>
  <si>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</si>
  <si>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</si>
  <si>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</si>
  <si>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</si>
  <si>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</si>
  <si>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</si>
  <si>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</si>
  <si>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</si>
  <si>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</si>
  <si>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</si>
  <si>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</si>
  <si>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</si>
  <si>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</si>
  <si>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</si>
  <si>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</si>
  <si>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</si>
  <si>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</si>
  <si>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</si>
  <si>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</si>
  <si>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</si>
  <si>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</si>
  <si>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</si>
  <si>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</si>
  <si>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</si>
  <si>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</si>
  <si>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</si>
  <si>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</si>
  <si>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</si>
  <si>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</si>
  <si>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</si>
  <si>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</si>
  <si>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</si>
  <si>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</si>
  <si>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</si>
  <si>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</si>
  <si>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</si>
  <si>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</si>
  <si>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</si>
  <si>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</si>
  <si>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</si>
  <si>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</si>
  <si>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</si>
  <si>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</si>
  <si>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</si>
  <si>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</si>
  <si>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</si>
  <si>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</si>
  <si>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</si>
  <si>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</si>
  <si>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</si>
  <si>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</si>
  <si>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</si>
  <si>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</si>
  <si>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</si>
  <si>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</si>
  <si>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</si>
  <si>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</si>
  <si>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</si>
  <si>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</si>
  <si>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</si>
  <si>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</si>
  <si>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</si>
  <si>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</si>
  <si>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</si>
  <si>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</si>
  <si>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</si>
  <si>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</si>
  <si>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</si>
  <si>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</si>
  <si>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</si>
  <si>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</si>
  <si>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</si>
  <si>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</si>
  <si>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</si>
  <si>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</si>
  <si>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</si>
  <si>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</si>
  <si>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</si>
  <si>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</si>
  <si>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</si>
  <si>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</si>
  <si>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</si>
  <si>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</si>
  <si>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</si>
  <si>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</si>
  <si>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</si>
  <si>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</si>
  <si>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</si>
  <si>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</si>
  <si>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</si>
  <si>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</si>
  <si>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</si>
  <si>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</si>
  <si>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</si>
  <si>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</si>
  <si>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</si>
  <si>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</si>
  <si>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</si>
  <si>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</si>
  <si>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</si>
  <si>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</si>
  <si>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</si>
  <si>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</si>
  <si>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</si>
  <si>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</si>
  <si>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</si>
  <si>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</si>
  <si>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</si>
  <si>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</si>
  <si>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</si>
  <si>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</si>
  <si>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</si>
  <si>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</si>
  <si>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</si>
  <si>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</si>
  <si>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</si>
  <si>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</si>
  <si>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</si>
  <si>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</si>
  <si>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</si>
  <si>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</si>
  <si>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</si>
  <si>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</si>
  <si>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</si>
  <si>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</si>
  <si>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</si>
  <si>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</si>
  <si>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</si>
  <si>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</si>
  <si>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</si>
  <si>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</si>
  <si>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</si>
  <si>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</si>
  <si>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</si>
  <si>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</si>
  <si>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</si>
  <si>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</si>
  <si>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</si>
  <si>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</si>
  <si>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</si>
  <si>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</si>
  <si>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</si>
  <si>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</si>
  <si>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</si>
  <si>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</si>
  <si>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</si>
  <si>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</si>
  <si>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</si>
  <si>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</si>
  <si>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</si>
  <si>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</si>
  <si>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</si>
  <si>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</si>
  <si>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</si>
  <si>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</si>
  <si>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</si>
  <si>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</si>
  <si>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</si>
  <si>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</si>
  <si>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</si>
  <si>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</si>
  <si>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</si>
  <si>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</si>
  <si>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</si>
  <si>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</si>
  <si>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</si>
  <si>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</si>
  <si>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</si>
  <si>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</si>
  <si>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</si>
  <si>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</si>
  <si>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</si>
  <si>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</si>
  <si>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</si>
  <si>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</si>
  <si>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</si>
  <si>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</si>
  <si>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</si>
  <si>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</si>
  <si>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</si>
  <si>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</si>
  <si>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</si>
  <si>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</si>
  <si>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</si>
  <si>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</si>
  <si>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</si>
  <si>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</si>
  <si>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</si>
  <si>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</si>
  <si>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</si>
  <si>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</si>
  <si>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</si>
  <si>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</si>
  <si>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</si>
  <si>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</si>
  <si>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</si>
  <si>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</si>
  <si>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</si>
  <si>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</si>
  <si>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</si>
  <si>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</si>
  <si>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</si>
  <si>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</si>
  <si>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</si>
  <si>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</si>
  <si>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</si>
  <si>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</si>
  <si>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</si>
  <si>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</si>
  <si>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</si>
  <si>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</si>
  <si>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</si>
  <si>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</si>
  <si>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</si>
  <si>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</si>
  <si>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</si>
  <si>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</si>
  <si>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</si>
  <si>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</si>
  <si>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</si>
  <si>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</si>
  <si>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</si>
  <si>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</si>
  <si>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</si>
  <si>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</si>
  <si>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</si>
  <si>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</si>
  <si>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</si>
  <si>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</si>
  <si>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</si>
  <si>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</si>
  <si>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</si>
  <si>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</si>
  <si>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</si>
  <si>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</si>
  <si>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</si>
  <si>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</si>
  <si>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</si>
  <si>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</si>
  <si>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</si>
  <si>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</si>
  <si>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</si>
  <si>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</si>
  <si>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</si>
  <si>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</si>
  <si>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</si>
  <si>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</si>
  <si>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</si>
  <si>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</si>
  <si>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</si>
  <si>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</si>
  <si>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</si>
  <si>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</si>
  <si>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</si>
  <si>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</si>
  <si>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</si>
  <si>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</si>
  <si>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</si>
  <si>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</si>
  <si>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</si>
  <si>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</si>
  <si>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</si>
  <si>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</si>
  <si>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</si>
  <si>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</si>
  <si>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</si>
  <si>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</si>
  <si>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</si>
  <si>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</si>
  <si>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</si>
  <si>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</si>
  <si>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</si>
  <si>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</si>
  <si>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</si>
  <si>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</si>
  <si>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</si>
  <si>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</si>
  <si>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</si>
  <si>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</si>
  <si>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</si>
  <si>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</si>
  <si>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</si>
  <si>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</si>
  <si>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</si>
  <si>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</si>
  <si>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</si>
  <si>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</si>
  <si>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</si>
  <si>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</si>
  <si>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</si>
  <si>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</si>
  <si>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</si>
  <si>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</si>
  <si>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</si>
  <si>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</si>
  <si>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</si>
  <si>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</si>
  <si>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</si>
  <si>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</si>
  <si>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</si>
  <si>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</si>
  <si>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</si>
  <si>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</si>
  <si>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</si>
  <si>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</si>
  <si>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</si>
  <si>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</si>
  <si>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</si>
  <si>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</si>
  <si>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</si>
  <si>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</si>
  <si>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</si>
  <si>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</si>
  <si>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</si>
  <si>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</si>
  <si>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</si>
  <si>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</si>
  <si>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</si>
  <si>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</si>
  <si>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</si>
  <si>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</si>
  <si>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</si>
  <si>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</si>
  <si>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</si>
  <si>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</si>
  <si>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</si>
  <si>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</si>
  <si>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</si>
  <si>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</si>
  <si>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</si>
  <si>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</si>
  <si>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</si>
  <si>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</si>
  <si>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</si>
  <si>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</si>
  <si>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</si>
  <si>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</si>
  <si>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</si>
  <si>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</si>
  <si>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</si>
  <si>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</si>
  <si>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</si>
  <si>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</si>
  <si>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</si>
  <si>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</si>
  <si>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</si>
  <si>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</si>
  <si>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</si>
  <si>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</si>
  <si>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</si>
  <si>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</si>
  <si>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</si>
  <si>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</si>
  <si>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</si>
  <si>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</si>
  <si>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</si>
  <si>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</si>
  <si>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</si>
  <si>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</si>
  <si>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</si>
  <si>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</si>
  <si>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</si>
  <si>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</si>
  <si>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</si>
  <si>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</si>
  <si>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</si>
  <si>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</si>
  <si>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</si>
  <si>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</si>
  <si>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</si>
  <si>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</si>
  <si>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</si>
  <si>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</si>
  <si>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</si>
  <si>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</si>
  <si>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</si>
  <si>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</si>
  <si>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</si>
  <si>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</si>
  <si>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</si>
  <si>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</si>
  <si>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</si>
  <si>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</si>
  <si>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</si>
  <si>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</si>
  <si>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</si>
  <si>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</si>
  <si>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</si>
  <si>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</si>
  <si>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</si>
  <si>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</si>
  <si>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</si>
  <si>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</si>
  <si>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</si>
  <si>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</si>
  <si>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</si>
  <si>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</si>
  <si>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</si>
  <si>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</si>
  <si>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</si>
  <si>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</si>
  <si>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</si>
  <si>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</si>
  <si>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</si>
  <si>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</si>
  <si>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</si>
  <si>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</si>
  <si>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</si>
  <si>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</si>
  <si>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</si>
  <si>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</si>
  <si>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</si>
  <si>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</si>
  <si>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</si>
  <si>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</si>
  <si>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</si>
  <si>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</si>
  <si>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</si>
  <si>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</si>
  <si>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</si>
  <si>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</si>
  <si>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</si>
  <si>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</si>
  <si>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</si>
  <si>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</si>
  <si>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</si>
  <si>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</si>
  <si>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</si>
  <si>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</si>
  <si>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</si>
  <si>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</si>
  <si>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</si>
  <si>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</si>
  <si>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</si>
  <si>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</si>
  <si>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</si>
  <si>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</si>
  <si>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</si>
  <si>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</si>
  <si>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</si>
  <si>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</si>
  <si>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</si>
  <si>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</si>
  <si>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</si>
  <si>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</si>
  <si>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</si>
  <si>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</si>
  <si>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</si>
  <si>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</si>
  <si>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</si>
  <si>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</si>
  <si>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</si>
  <si>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</si>
  <si>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</si>
  <si>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</si>
  <si>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</si>
  <si>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</si>
  <si>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</si>
  <si>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</si>
  <si>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</si>
  <si>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</si>
  <si>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</si>
  <si>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</si>
  <si>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</si>
  <si>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</si>
  <si>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</si>
  <si>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</si>
  <si>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</si>
  <si>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</si>
  <si>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</si>
  <si>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</si>
  <si>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</si>
  <si>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</si>
  <si>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</si>
  <si>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</si>
  <si>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</si>
  <si>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</si>
  <si>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</si>
  <si>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</si>
  <si>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</si>
  <si>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</si>
  <si>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</si>
  <si>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</si>
  <si>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</si>
  <si>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</si>
  <si>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</si>
  <si>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</si>
  <si>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</si>
  <si>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</si>
  <si>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</si>
  <si>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</si>
  <si>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</si>
  <si>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</si>
  <si>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</si>
  <si>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</si>
  <si>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</si>
  <si>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</si>
  <si>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</si>
  <si>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</si>
  <si>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</si>
  <si>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</si>
  <si>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</si>
  <si>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</si>
  <si>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</si>
  <si>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</si>
  <si>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</si>
  <si>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</si>
  <si>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</si>
  <si>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</si>
  <si>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</si>
  <si>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</si>
  <si>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</si>
  <si>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</si>
  <si>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</si>
  <si>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</si>
  <si>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</si>
  <si>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</si>
  <si>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</si>
  <si>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</si>
  <si>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</si>
  <si>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</si>
  <si>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</si>
  <si>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</si>
  <si>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</si>
  <si>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</si>
  <si>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</si>
  <si>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</si>
  <si>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</si>
  <si>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</si>
  <si>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</si>
  <si>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</si>
  <si>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</si>
  <si>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</si>
  <si>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</si>
  <si>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</si>
  <si>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</si>
  <si>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</si>
  <si>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</si>
  <si>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</si>
  <si>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</si>
  <si>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</si>
  <si>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</si>
  <si>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</si>
  <si>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</si>
  <si>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</si>
  <si>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</si>
  <si>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</si>
  <si>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</si>
  <si>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</si>
  <si>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</si>
  <si>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</si>
  <si>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</si>
  <si>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</si>
  <si>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</si>
  <si>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</si>
  <si>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</si>
  <si>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</si>
  <si>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</si>
  <si>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</si>
  <si>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</si>
  <si>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</si>
  <si>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</si>
  <si>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</si>
  <si>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</si>
  <si>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</si>
  <si>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</si>
  <si>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</si>
  <si>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</si>
  <si>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</si>
  <si>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</si>
  <si>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</si>
  <si>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</si>
  <si>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</si>
  <si>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</si>
  <si>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</si>
  <si>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</si>
  <si>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</si>
  <si>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</si>
  <si>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</si>
  <si>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</si>
  <si>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</si>
  <si>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</si>
  <si>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</si>
  <si>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</si>
  <si>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</si>
  <si>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</si>
  <si>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</si>
  <si>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</si>
  <si>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</si>
  <si>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</si>
  <si>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</si>
  <si>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</si>
  <si>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</si>
  <si>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</si>
  <si>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</si>
  <si>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</si>
  <si>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</si>
  <si>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</si>
  <si>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</si>
  <si>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</si>
  <si>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</si>
  <si>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</si>
  <si>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</si>
  <si>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</si>
  <si>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</si>
  <si>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</si>
  <si>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</si>
  <si>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</si>
  <si>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</si>
  <si>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</si>
  <si>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</si>
  <si>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</si>
  <si>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</si>
  <si>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</si>
  <si>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</si>
  <si>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</si>
  <si>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</si>
  <si>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</si>
  <si>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</si>
  <si>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</si>
  <si>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</si>
  <si>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</si>
  <si>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</si>
  <si>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</si>
  <si>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</si>
  <si>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</si>
  <si>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</si>
  <si>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</si>
  <si>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</si>
  <si>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</si>
  <si>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</si>
  <si>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</si>
  <si>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</si>
  <si>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</si>
  <si>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</si>
  <si>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</si>
  <si>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</si>
  <si>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</si>
  <si>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</si>
  <si>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</si>
  <si>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</si>
  <si>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</si>
  <si>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</si>
  <si>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</si>
  <si>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</si>
  <si>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</si>
  <si>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</si>
  <si>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</si>
  <si>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</si>
  <si>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</si>
  <si>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</si>
  <si>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</si>
  <si>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</si>
  <si>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</si>
  <si>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</si>
  <si>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</si>
  <si>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</si>
  <si>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</si>
  <si>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</si>
  <si>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</si>
  <si>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</si>
  <si>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</si>
  <si>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</si>
  <si>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</si>
  <si>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</si>
  <si>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</si>
  <si>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</si>
  <si>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</si>
  <si>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</si>
  <si>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</si>
  <si>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</si>
  <si>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</si>
  <si>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</si>
  <si>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</si>
  <si>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</si>
  <si>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</si>
  <si>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</si>
  <si>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</si>
  <si>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</si>
  <si>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</si>
  <si>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</si>
  <si>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</si>
  <si>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</si>
  <si>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</si>
  <si>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</si>
  <si>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</si>
  <si>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</si>
  <si>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</si>
  <si>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</si>
  <si>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</si>
  <si>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</si>
  <si>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</si>
  <si>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</si>
  <si>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</si>
  <si>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</si>
  <si>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</si>
  <si>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</si>
  <si>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</si>
  <si>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</si>
  <si>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</si>
  <si>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</si>
  <si>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</si>
  <si>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</si>
  <si>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</si>
  <si>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</si>
  <si>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</si>
  <si>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</si>
  <si>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</si>
  <si>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</si>
  <si>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</si>
  <si>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</si>
  <si>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</si>
  <si>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</si>
  <si>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</si>
  <si>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</si>
  <si>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</si>
  <si>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</si>
  <si>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</si>
  <si>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</si>
  <si>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</si>
  <si>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</si>
  <si>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</si>
  <si>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</si>
  <si>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</si>
  <si>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</si>
  <si>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</si>
  <si>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</si>
  <si>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</si>
  <si>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</si>
  <si>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</si>
  <si>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</si>
  <si>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</si>
  <si>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</si>
  <si>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</si>
  <si>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</si>
  <si>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</si>
  <si>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</si>
  <si>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</si>
  <si>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</si>
  <si>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</si>
  <si>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</si>
  <si>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</si>
  <si>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</si>
  <si>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</si>
  <si>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</si>
  <si>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</si>
  <si>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</si>
  <si>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</si>
  <si>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</si>
  <si>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</si>
  <si>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</si>
  <si>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</si>
  <si>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</si>
  <si>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</si>
  <si>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</si>
  <si>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</si>
  <si>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</si>
  <si>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</si>
  <si>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</si>
  <si>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</si>
  <si>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</si>
  <si>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</si>
  <si>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</si>
  <si>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</si>
  <si>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</si>
  <si>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</si>
  <si>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</si>
  <si>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</si>
  <si>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</si>
  <si>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</si>
  <si>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</si>
  <si>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</si>
  <si>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</si>
  <si>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</si>
  <si>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</si>
  <si>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</si>
  <si>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</si>
  <si>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</si>
  <si>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</si>
  <si>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</si>
  <si>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</si>
  <si>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</si>
  <si>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</si>
  <si>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</si>
  <si>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</si>
  <si>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</si>
  <si>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</si>
  <si>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</si>
  <si>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</si>
  <si>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</si>
  <si>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</si>
  <si>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</si>
  <si>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</si>
  <si>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</si>
  <si>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</si>
  <si>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</si>
  <si>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</si>
  <si>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</si>
  <si>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</si>
  <si>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</si>
  <si>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</si>
  <si>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</si>
  <si>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</si>
  <si>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</si>
  <si>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</si>
  <si>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</si>
  <si>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</si>
  <si>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</si>
  <si>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</si>
  <si>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</si>
  <si>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</si>
  <si>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</si>
  <si>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</si>
  <si>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</si>
  <si>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</si>
  <si>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</si>
  <si>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</si>
  <si>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</si>
  <si>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</si>
  <si>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</si>
  <si>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</si>
  <si>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</si>
  <si>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</si>
  <si>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</si>
  <si>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</si>
  <si>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</si>
  <si>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</si>
  <si>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</si>
  <si>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</si>
  <si>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</si>
  <si>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</si>
  <si>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</si>
  <si>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</si>
  <si>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</si>
  <si>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</si>
  <si>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</si>
  <si>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</si>
  <si>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</si>
  <si>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</si>
  <si>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</si>
  <si>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</si>
  <si>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</si>
  <si>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</si>
  <si>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</si>
  <si>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</si>
  <si>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</si>
  <si>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</si>
  <si>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</si>
  <si>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</si>
  <si>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</si>
  <si>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</si>
  <si>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</si>
  <si>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</si>
  <si>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</si>
  <si>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</si>
  <si>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</si>
  <si>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</si>
  <si>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</si>
  <si>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</si>
  <si>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</si>
  <si>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</si>
  <si>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</si>
  <si>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</si>
  <si>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</si>
  <si>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</si>
  <si>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</si>
  <si>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</si>
  <si>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</si>
  <si>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</si>
  <si>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</si>
  <si>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</si>
  <si>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</si>
  <si>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</si>
  <si>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</si>
  <si>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</si>
  <si>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</si>
  <si>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</si>
  <si>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</si>
  <si>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</si>
  <si>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</si>
  <si>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</si>
  <si>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</si>
  <si>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</si>
  <si>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</si>
  <si>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</si>
  <si>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</si>
  <si>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</si>
  <si>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</si>
  <si>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</si>
  <si>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</si>
  <si>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</si>
  <si>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</si>
  <si>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</si>
  <si>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</si>
  <si>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</si>
  <si>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</si>
  <si>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</si>
  <si>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</si>
  <si>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</si>
  <si>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</si>
  <si>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</si>
  <si>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</si>
  <si>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</si>
  <si>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</si>
  <si>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</si>
  <si>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</si>
  <si>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</si>
  <si>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</si>
  <si>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</si>
  <si>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</si>
  <si>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</si>
  <si>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</si>
  <si>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</si>
  <si>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</si>
  <si>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</si>
  <si>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</si>
  <si>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</si>
  <si>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</si>
  <si>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</si>
  <si>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</si>
  <si>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</si>
  <si>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</si>
  <si>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</si>
  <si>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</si>
  <si>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</si>
  <si>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</si>
  <si>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</si>
  <si>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</si>
  <si>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</si>
  <si>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</si>
  <si>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</si>
  <si>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</si>
  <si>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</si>
  <si>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</si>
  <si>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</si>
  <si>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</si>
  <si>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</si>
  <si>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</si>
  <si>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</si>
  <si>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</si>
  <si>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</si>
  <si>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</si>
  <si>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</si>
  <si>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</si>
  <si>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</si>
  <si>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</si>
  <si>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</si>
  <si>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</si>
  <si>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</si>
  <si>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</si>
  <si>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</si>
  <si>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</si>
  <si>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</si>
  <si>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</si>
  <si>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</si>
  <si>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</si>
  <si>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</si>
  <si>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</si>
  <si>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</si>
  <si>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</si>
  <si>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</si>
  <si>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</si>
  <si>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</si>
  <si>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</si>
  <si>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</si>
  <si>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</si>
  <si>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</si>
  <si>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</si>
  <si>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</si>
  <si>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</si>
  <si>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</si>
  <si>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</si>
  <si>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</si>
  <si>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</si>
  <si>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</si>
  <si>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</si>
  <si>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</si>
  <si>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</si>
  <si>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</si>
  <si>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</si>
  <si>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</si>
  <si>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</si>
  <si>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</si>
  <si>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</si>
  <si>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</si>
  <si>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</si>
  <si>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</si>
  <si>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</si>
  <si>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</si>
  <si>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</si>
  <si>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</si>
  <si>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</si>
  <si>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</si>
  <si>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</si>
  <si>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</si>
  <si>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</si>
  <si>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</si>
  <si>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</si>
  <si>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</si>
  <si>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</si>
  <si>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</si>
  <si>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</si>
  <si>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</si>
  <si>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</si>
  <si>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</si>
  <si>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</si>
  <si>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</si>
  <si>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</si>
  <si>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</si>
  <si>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</si>
  <si>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</si>
  <si>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</si>
  <si>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</si>
  <si>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</si>
  <si>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</si>
  <si>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</si>
  <si>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</si>
  <si>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</si>
  <si>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</si>
  <si>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</si>
  <si>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</si>
  <si>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</si>
  <si>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</si>
  <si>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</si>
  <si>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</si>
  <si>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</si>
  <si>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</si>
  <si>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</si>
  <si>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</si>
  <si>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</si>
  <si>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</si>
  <si>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</si>
  <si>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</si>
  <si>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</si>
  <si>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</si>
  <si>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</si>
  <si>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</si>
  <si>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</si>
  <si>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</si>
  <si>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</si>
  <si>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</si>
  <si>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</si>
  <si>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</si>
  <si>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</si>
  <si>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</si>
  <si>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</si>
  <si>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</si>
  <si>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</si>
  <si>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</si>
  <si>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</si>
  <si>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</si>
  <si>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</si>
  <si>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</si>
  <si>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</si>
  <si>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</si>
  <si>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</si>
  <si>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</si>
  <si>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</si>
  <si>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</si>
  <si>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</si>
  <si>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</si>
  <si>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</si>
  <si>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</si>
  <si>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</si>
  <si>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</si>
  <si>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</si>
  <si>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</si>
  <si>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</si>
  <si>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</si>
  <si>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</si>
  <si>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</si>
  <si>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</si>
  <si>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</si>
  <si>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</si>
  <si>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</si>
  <si>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</si>
  <si>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</si>
  <si>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</si>
  <si>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</si>
  <si>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</si>
  <si>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</si>
  <si>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</si>
  <si>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</si>
  <si>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</si>
  <si>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</si>
  <si>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</si>
  <si>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</si>
  <si>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</si>
  <si>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</si>
  <si>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</si>
  <si>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</si>
  <si>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</si>
  <si>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</si>
  <si>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</si>
  <si>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</si>
  <si>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</si>
  <si>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</si>
  <si>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</si>
  <si>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</si>
  <si>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</si>
  <si>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</si>
  <si>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</si>
  <si>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</si>
  <si>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</si>
  <si>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</si>
  <si>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</si>
  <si>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</si>
  <si>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</si>
  <si>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</si>
  <si>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</si>
  <si>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</si>
  <si>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</si>
  <si>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</si>
  <si>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</si>
  <si>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</si>
  <si>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</si>
  <si>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</si>
  <si>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</si>
  <si>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</si>
  <si>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</si>
  <si>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</si>
  <si>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</si>
  <si>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</si>
  <si>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</si>
  <si>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</si>
  <si>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</si>
  <si>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</si>
  <si>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</si>
  <si>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</si>
  <si>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</si>
  <si>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</si>
  <si>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</si>
  <si>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</si>
  <si>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</si>
  <si>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</si>
  <si>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</si>
  <si>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</si>
  <si>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</si>
  <si>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</si>
  <si>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</si>
  <si>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</si>
  <si>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</si>
  <si>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</si>
  <si>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</si>
  <si>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</si>
  <si>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</si>
  <si>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</si>
  <si>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</si>
  <si>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</si>
  <si>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</si>
  <si>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</si>
  <si>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</si>
  <si>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</si>
  <si>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</si>
  <si>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</si>
  <si>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</si>
  <si>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</si>
  <si>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</si>
  <si>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</si>
  <si>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</si>
  <si>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</si>
  <si>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</si>
  <si>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</si>
  <si>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</si>
  <si>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</si>
  <si>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</si>
  <si>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</si>
  <si>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</si>
  <si>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</si>
  <si>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</si>
  <si>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</si>
  <si>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</si>
  <si>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</si>
  <si>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</si>
  <si>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</si>
  <si>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</si>
  <si>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</si>
  <si>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</si>
  <si>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</si>
  <si>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</si>
  <si>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</si>
  <si>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</si>
  <si>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</si>
  <si>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</si>
  <si>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</si>
  <si>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</si>
  <si>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</si>
  <si>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</si>
  <si>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</si>
  <si>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</si>
  <si>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</si>
  <si>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</si>
  <si>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</si>
  <si>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</si>
  <si>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</si>
  <si>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</si>
  <si>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</si>
  <si>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</si>
  <si>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</si>
  <si>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</si>
  <si>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</si>
  <si>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</si>
  <si>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</si>
  <si>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</si>
  <si>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</si>
  <si>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</si>
  <si>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</si>
  <si>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</si>
  <si>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</si>
  <si>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</si>
  <si>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</si>
  <si>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</si>
  <si>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</si>
  <si>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</si>
  <si>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</si>
  <si>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</si>
  <si>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</si>
  <si>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</si>
  <si>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</si>
  <si>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</si>
  <si>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</si>
  <si>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</si>
  <si>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</si>
  <si>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</si>
  <si>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</si>
  <si>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</si>
  <si>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</si>
  <si>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</si>
  <si>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</si>
  <si>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</si>
  <si>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</si>
  <si>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</si>
  <si>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</si>
  <si>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</si>
  <si>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</si>
  <si>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</si>
  <si>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</si>
  <si>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</si>
  <si>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</si>
  <si>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</si>
  <si>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</si>
  <si>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</si>
  <si>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</si>
  <si>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</si>
  <si>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</si>
  <si>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</si>
  <si>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</si>
  <si>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</si>
  <si>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</si>
  <si>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</si>
  <si>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</si>
  <si>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</si>
  <si>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</si>
  <si>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</si>
  <si>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</si>
  <si>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</si>
  <si>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</si>
  <si>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</si>
  <si>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</si>
  <si>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</si>
  <si>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</si>
  <si>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</si>
  <si>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</si>
  <si>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</si>
  <si>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</si>
  <si>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</si>
  <si>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</si>
  <si>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</si>
  <si>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</si>
  <si>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</si>
  <si>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</si>
  <si>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</si>
  <si>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</si>
  <si>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</si>
  <si>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</si>
  <si>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</si>
  <si>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</si>
  <si>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</si>
  <si>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</si>
  <si>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</si>
  <si>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</si>
  <si>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</si>
  <si>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</si>
  <si>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</si>
  <si>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</si>
  <si>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</si>
  <si>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</si>
  <si>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</si>
  <si>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</si>
  <si>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</si>
  <si>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</si>
  <si>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</si>
  <si>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</si>
  <si>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</si>
  <si>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</si>
  <si>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</si>
  <si>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</si>
  <si>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</si>
  <si>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</si>
  <si>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</si>
  <si>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</si>
  <si>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</si>
  <si>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</si>
  <si>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</si>
  <si>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</si>
  <si>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</si>
  <si>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</si>
  <si>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</si>
  <si>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</si>
  <si>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</si>
  <si>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</si>
  <si>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</si>
  <si>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</si>
  <si>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</si>
  <si>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</si>
  <si>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</si>
  <si>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</si>
  <si>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</si>
  <si>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</si>
  <si>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</si>
  <si>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</si>
  <si>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</si>
  <si>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</si>
  <si>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</si>
  <si>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</si>
  <si>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</si>
  <si>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</si>
  <si>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</si>
  <si>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</si>
  <si>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</si>
  <si>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</si>
  <si>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</si>
  <si>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</si>
  <si>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</si>
  <si>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</si>
  <si>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</si>
  <si>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</si>
  <si>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</si>
  <si>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</si>
  <si>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</si>
  <si>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</si>
  <si>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</si>
  <si>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</si>
  <si>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</si>
  <si>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</si>
  <si>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</si>
  <si>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</si>
  <si>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</si>
  <si>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</si>
  <si>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</si>
  <si>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</si>
  <si>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</si>
  <si>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</si>
  <si>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</si>
  <si>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</si>
  <si>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</si>
  <si>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</si>
  <si>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</si>
  <si>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</si>
  <si>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</si>
  <si>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</si>
  <si>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</si>
  <si>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</si>
  <si>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</si>
  <si>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</si>
  <si>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</si>
  <si>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</si>
  <si>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</si>
  <si>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</si>
  <si>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</si>
  <si>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</si>
  <si>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</si>
  <si>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</si>
  <si>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</si>
  <si>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</si>
  <si>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</si>
  <si>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</si>
  <si>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</si>
  <si>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</si>
  <si>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</si>
  <si>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</si>
  <si>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</si>
  <si>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</si>
  <si>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</si>
  <si>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</si>
  <si>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</si>
  <si>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</si>
  <si>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</si>
  <si>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</si>
  <si>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</si>
  <si>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</si>
  <si>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</si>
  <si>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</si>
  <si>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</si>
  <si>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</si>
  <si>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</si>
  <si>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</si>
  <si>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</si>
  <si>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</si>
  <si>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</si>
  <si>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</si>
  <si>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</si>
  <si>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</si>
  <si>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</si>
  <si>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</si>
  <si>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</si>
  <si>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</si>
  <si>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</si>
  <si>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</si>
  <si>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</si>
  <si>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</si>
  <si>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</si>
  <si>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</si>
  <si>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</si>
  <si>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</si>
  <si>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</si>
  <si>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</si>
  <si>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</si>
  <si>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</si>
  <si>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</si>
  <si>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</si>
  <si>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</si>
  <si>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</si>
  <si>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</si>
  <si>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</si>
  <si>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</si>
  <si>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</si>
  <si>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</si>
  <si>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</si>
  <si>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</si>
  <si>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</si>
  <si>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</si>
  <si>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</si>
  <si>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</si>
  <si>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</si>
  <si>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</si>
  <si>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</si>
  <si>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</si>
  <si>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</si>
  <si>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</si>
  <si>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</si>
  <si>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</si>
  <si>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</si>
  <si>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</si>
  <si>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</si>
  <si>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</si>
  <si>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</si>
  <si>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</si>
  <si>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</si>
  <si>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</si>
  <si>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</si>
  <si>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</si>
  <si>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</si>
  <si>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</si>
  <si>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</si>
  <si>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</si>
  <si>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</si>
  <si>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</si>
  <si>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</si>
  <si>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</si>
  <si>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</si>
  <si>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</si>
  <si>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</si>
  <si>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</si>
  <si>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</si>
  <si>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</si>
  <si>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</si>
  <si>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</si>
  <si>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</si>
  <si>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</si>
  <si>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</si>
  <si>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</si>
  <si>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</si>
  <si>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</si>
  <si>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</si>
  <si>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</si>
  <si>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</si>
  <si>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</si>
  <si>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</si>
  <si>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</si>
  <si>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</si>
  <si>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</si>
  <si>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</si>
  <si>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</si>
  <si>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</si>
  <si>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</si>
  <si>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</si>
  <si>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</si>
  <si>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</si>
  <si>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</si>
  <si>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</si>
  <si>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</si>
  <si>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</si>
  <si>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</si>
  <si>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</si>
  <si>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</si>
  <si>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</si>
  <si>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</si>
  <si>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</si>
  <si>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</si>
  <si>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</si>
  <si>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</si>
  <si>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</si>
  <si>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</si>
  <si>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</si>
  <si>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</si>
  <si>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</si>
  <si>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</si>
  <si>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</si>
  <si>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</si>
  <si>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</si>
  <si>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</si>
  <si>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</si>
  <si>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</si>
  <si>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</si>
  <si>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</si>
  <si>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</si>
  <si>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</si>
  <si>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</si>
  <si>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</si>
  <si>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</si>
  <si>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</si>
  <si>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</si>
  <si>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</si>
  <si>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</si>
  <si>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</si>
  <si>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</si>
  <si>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</si>
  <si>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</si>
  <si>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</si>
  <si>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</si>
  <si>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</si>
  <si>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</si>
  <si>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</si>
  <si>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</si>
  <si>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</si>
  <si>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</si>
  <si>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</si>
  <si>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</si>
  <si>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</si>
  <si>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</si>
  <si>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</si>
  <si>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</si>
  <si>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</si>
  <si>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</si>
  <si>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</si>
  <si>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</si>
  <si>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</si>
  <si>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</si>
  <si>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</si>
  <si>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</si>
  <si>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</si>
  <si>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</si>
  <si>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</si>
  <si>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</si>
  <si>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</si>
  <si>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</si>
  <si>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</si>
  <si>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</si>
  <si>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</si>
  <si>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</si>
  <si>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</si>
  <si>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</si>
  <si>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</si>
  <si>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</si>
  <si>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</si>
  <si>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</si>
  <si>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</si>
  <si>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</si>
  <si>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</si>
  <si>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</si>
  <si>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</si>
  <si>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</si>
  <si>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</si>
  <si>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</si>
  <si>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</si>
  <si>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</si>
  <si>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</si>
  <si>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</si>
  <si>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</si>
  <si>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</si>
  <si>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</si>
  <si>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</si>
  <si>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</si>
  <si>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</si>
  <si>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</si>
  <si>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</si>
  <si>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</si>
  <si>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</si>
  <si>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</si>
  <si>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</si>
  <si>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</si>
  <si>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</si>
  <si>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</si>
  <si>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</si>
  <si>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</si>
  <si>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</si>
  <si>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</si>
  <si>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</si>
  <si>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</si>
  <si>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</si>
  <si>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</si>
  <si>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</si>
  <si>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</si>
  <si>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</si>
  <si>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</si>
  <si>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</si>
  <si>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</si>
  <si>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</si>
  <si>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</si>
  <si>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</si>
  <si>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</si>
  <si>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</si>
  <si>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</si>
  <si>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</si>
  <si>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</si>
  <si>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</si>
  <si>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</si>
  <si>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</si>
  <si>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</si>
  <si>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</si>
  <si>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</si>
  <si>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</si>
  <si>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</si>
  <si>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</si>
  <si>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</si>
  <si>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</si>
  <si>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</si>
  <si>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</si>
  <si>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</si>
  <si>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</si>
  <si>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</si>
  <si>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</si>
  <si>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</si>
  <si>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</si>
  <si>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</si>
  <si>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</si>
  <si>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</si>
  <si>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</si>
  <si>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</si>
  <si>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</si>
  <si>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</si>
  <si>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</si>
  <si>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</si>
  <si>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</si>
  <si>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</si>
  <si>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</si>
  <si>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</si>
  <si>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</si>
  <si>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</si>
  <si>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</si>
  <si>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</si>
  <si>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</si>
  <si>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</si>
  <si>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</si>
  <si>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</si>
  <si>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</si>
  <si>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</si>
  <si>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</si>
  <si>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</si>
  <si>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</si>
  <si>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</si>
  <si>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</si>
  <si>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</si>
  <si>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</si>
  <si>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</si>
  <si>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</si>
  <si>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</si>
  <si>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</si>
  <si>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</si>
  <si>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</si>
  <si>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</si>
  <si>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</si>
  <si>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</si>
  <si>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</si>
  <si>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</si>
  <si>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</si>
  <si>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</si>
  <si>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</si>
  <si>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</si>
  <si>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</si>
  <si>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</si>
  <si>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</si>
  <si>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</si>
  <si>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</si>
  <si>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</si>
  <si>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</si>
  <si>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</si>
  <si>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</si>
  <si>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</si>
  <si>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</si>
  <si>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</si>
  <si>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</si>
  <si>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</si>
  <si>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</si>
  <si>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</si>
  <si>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</si>
  <si>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</si>
  <si>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</si>
  <si>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</si>
  <si>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</si>
  <si>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</si>
  <si>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</si>
  <si>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</si>
  <si>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</si>
  <si>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</si>
  <si>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</si>
  <si>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</si>
  <si>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</si>
  <si>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</si>
  <si>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</si>
  <si>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</si>
  <si>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</si>
  <si>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</si>
  <si>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</si>
  <si>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</si>
  <si>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</si>
  <si>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</si>
  <si>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</si>
  <si>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</si>
  <si>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</si>
  <si>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</si>
  <si>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</si>
  <si>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</si>
  <si>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</si>
  <si>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</si>
  <si>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</si>
  <si>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</si>
  <si>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</si>
  <si>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</si>
  <si>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</si>
  <si>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</si>
  <si>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</si>
  <si>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</si>
  <si>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</si>
  <si>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</si>
  <si>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</si>
  <si>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</si>
  <si>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</si>
  <si>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</si>
  <si>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</si>
  <si>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</si>
  <si>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</si>
  <si>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</si>
  <si>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</si>
  <si>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</si>
  <si>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</si>
  <si>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</si>
  <si>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</si>
  <si>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</si>
  <si>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</si>
  <si>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</si>
  <si>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</si>
  <si>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</si>
  <si>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</si>
  <si>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</si>
  <si>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</si>
  <si>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</si>
  <si>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</si>
  <si>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</si>
  <si>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</si>
  <si>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</si>
  <si>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</si>
  <si>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</si>
  <si>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</si>
  <si>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</si>
  <si>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</si>
  <si>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</si>
  <si>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</si>
  <si>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</si>
  <si>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</si>
  <si>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</si>
  <si>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</si>
  <si>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</si>
  <si>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</si>
  <si>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</si>
  <si>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</si>
  <si>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</si>
  <si>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</si>
  <si>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</si>
  <si>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</si>
  <si>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</si>
  <si>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</si>
  <si>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</si>
  <si>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</si>
  <si>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</si>
  <si>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</si>
  <si>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</si>
  <si>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</si>
  <si>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</si>
  <si>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</si>
  <si>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</si>
  <si>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</si>
  <si>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</si>
  <si>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</si>
  <si>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</si>
  <si>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</si>
  <si>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</si>
  <si>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</si>
  <si>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</si>
  <si>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</si>
  <si>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</si>
  <si>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</si>
  <si>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</si>
  <si>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</si>
  <si>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</si>
  <si>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</si>
  <si>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</si>
  <si>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</si>
  <si>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</si>
  <si>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</si>
  <si>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</si>
  <si>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</si>
  <si>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</si>
  <si>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</si>
  <si>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</si>
  <si>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</si>
  <si>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</si>
  <si>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</si>
  <si>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</si>
  <si>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</si>
  <si>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</si>
  <si>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</si>
  <si>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</si>
  <si>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</si>
  <si>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</si>
  <si>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</si>
  <si>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</si>
  <si>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</si>
  <si>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</si>
  <si>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</si>
  <si>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</si>
  <si>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</si>
  <si>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</si>
  <si>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</si>
  <si>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</si>
  <si>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</si>
  <si>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</si>
  <si>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</si>
  <si>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</si>
  <si>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</si>
  <si>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</si>
  <si>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</si>
  <si>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</si>
  <si>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</si>
  <si>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</si>
  <si>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</si>
  <si>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</si>
  <si>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</si>
  <si>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</si>
  <si>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</si>
  <si>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</si>
  <si>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</si>
  <si>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</si>
  <si>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</si>
  <si>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</si>
  <si>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</si>
  <si>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</si>
  <si>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</si>
  <si>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</si>
  <si>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</si>
  <si>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</si>
  <si>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</si>
  <si>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</si>
  <si>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</si>
  <si>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</si>
  <si>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</si>
  <si>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</si>
  <si>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</si>
  <si>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</si>
  <si>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</si>
  <si>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</si>
  <si>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</si>
  <si>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</si>
  <si>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</si>
  <si>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</si>
  <si>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</si>
  <si>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</si>
  <si>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</si>
  <si>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</si>
  <si>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</si>
  <si>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</si>
  <si>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</si>
  <si>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</si>
  <si>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</si>
  <si>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</si>
  <si>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</si>
  <si>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</si>
  <si>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</si>
  <si>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</si>
  <si>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</si>
  <si>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</si>
  <si>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</si>
  <si>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</si>
  <si>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</si>
  <si>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</si>
  <si>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</si>
  <si>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</si>
  <si>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</si>
  <si>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</si>
  <si>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</si>
  <si>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</si>
  <si>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</si>
  <si>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</si>
  <si>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</si>
  <si>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</si>
  <si>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</si>
  <si>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</si>
  <si>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</si>
  <si>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</si>
  <si>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</si>
  <si>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</si>
  <si>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</si>
  <si>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</si>
  <si>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</si>
  <si>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</si>
  <si>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</si>
  <si>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</si>
  <si>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</si>
  <si>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</si>
  <si>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</si>
  <si>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</si>
  <si>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</si>
  <si>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</si>
  <si>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</si>
  <si>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</si>
  <si>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</si>
  <si>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</si>
  <si>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</si>
  <si>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</si>
  <si>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</si>
  <si>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</si>
  <si>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</si>
  <si>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</si>
  <si>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</si>
  <si>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</si>
  <si>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</si>
  <si>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</si>
  <si>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</si>
  <si>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</si>
  <si>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</si>
  <si>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</si>
  <si>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</si>
  <si>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</si>
  <si>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</si>
  <si>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</si>
  <si>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</si>
  <si>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</si>
  <si>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</si>
  <si>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</si>
  <si>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</si>
  <si>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</si>
  <si>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</si>
  <si>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</si>
  <si>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</si>
  <si>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</si>
  <si>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</si>
  <si>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</si>
  <si>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</si>
  <si>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</si>
  <si>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</si>
  <si>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</si>
  <si>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</si>
  <si>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</si>
  <si>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</si>
  <si>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</si>
  <si>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</si>
  <si>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</si>
  <si>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</si>
  <si>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</si>
  <si>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</si>
  <si>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</si>
  <si>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</si>
  <si>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</si>
  <si>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</si>
  <si>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</si>
  <si>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</si>
  <si>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</si>
  <si>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</si>
  <si>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</si>
  <si>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</si>
  <si>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</si>
  <si>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</si>
  <si>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</si>
  <si>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</si>
  <si>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</si>
  <si>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</si>
  <si>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</si>
  <si>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</si>
  <si>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</si>
  <si>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</si>
  <si>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</si>
  <si>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</si>
  <si>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</si>
  <si>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</si>
  <si>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</si>
  <si>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</si>
  <si>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</si>
  <si>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</si>
  <si>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</si>
  <si>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</si>
  <si>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</si>
  <si>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</si>
  <si>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</si>
  <si>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</si>
  <si>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</si>
  <si>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</si>
  <si>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</si>
  <si>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</si>
  <si>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</si>
  <si>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</si>
  <si>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</si>
  <si>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</si>
  <si>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</si>
  <si>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</si>
  <si>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</si>
  <si>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</si>
  <si>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</si>
  <si>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</si>
  <si>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</si>
  <si>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</si>
  <si>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</si>
  <si>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</si>
  <si>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</si>
  <si>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</si>
  <si>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</si>
  <si>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</si>
  <si>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</si>
  <si>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</si>
  <si>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</si>
  <si>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</si>
  <si>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</si>
  <si>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</si>
  <si>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</si>
  <si>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</si>
  <si>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</si>
  <si>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</si>
  <si>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</si>
  <si>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</si>
  <si>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</si>
  <si>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</si>
  <si>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</si>
  <si>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</si>
  <si>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</si>
  <si>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</si>
  <si>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</si>
  <si>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</si>
  <si>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</si>
  <si>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</si>
  <si>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</si>
  <si>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</si>
  <si>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</si>
  <si>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</si>
  <si>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</si>
  <si>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</si>
  <si>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</si>
  <si>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</si>
  <si>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</si>
  <si>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</si>
  <si>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</si>
  <si>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</si>
  <si>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</si>
  <si>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</si>
  <si>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</si>
  <si>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</si>
  <si>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</si>
  <si>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</si>
  <si>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</si>
  <si>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</si>
  <si>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</si>
  <si>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</si>
  <si>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</si>
  <si>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</si>
  <si>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</si>
  <si>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</si>
  <si>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</si>
  <si>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</si>
  <si>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</si>
  <si>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</si>
  <si>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</si>
  <si>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</si>
  <si>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</si>
  <si>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</si>
  <si>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</si>
  <si>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</si>
  <si>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</si>
  <si>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</si>
  <si>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</si>
  <si>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</si>
  <si>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</si>
  <si>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</si>
  <si>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</si>
  <si>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</si>
  <si>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</si>
  <si>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</si>
  <si>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</si>
  <si>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</si>
  <si>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</si>
  <si>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</si>
  <si>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</si>
  <si>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</si>
  <si>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</si>
  <si>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</si>
  <si>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</si>
  <si>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</si>
  <si>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</si>
  <si>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</si>
  <si>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</si>
  <si>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</si>
  <si>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</si>
  <si>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</si>
  <si>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</si>
  <si>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</si>
  <si>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</si>
  <si>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</si>
  <si>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</si>
  <si>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</si>
  <si>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</si>
  <si>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</si>
  <si>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</si>
  <si>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</si>
  <si>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</si>
  <si>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</si>
  <si>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</si>
  <si>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</si>
  <si>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</si>
  <si>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</si>
  <si>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</si>
  <si>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</si>
  <si>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</si>
  <si>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</si>
  <si>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</si>
  <si>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</si>
  <si>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</si>
  <si>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</si>
  <si>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</si>
  <si>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</si>
  <si>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</si>
  <si>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</si>
  <si>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</si>
  <si>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</si>
  <si>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</si>
  <si>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</si>
  <si>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</si>
  <si>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</si>
  <si>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</si>
  <si>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</si>
  <si>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</si>
  <si>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</si>
  <si>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</si>
  <si>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</si>
  <si>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</si>
  <si>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</si>
  <si>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</si>
  <si>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</si>
  <si>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</si>
  <si>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</si>
  <si>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</si>
  <si>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</si>
  <si>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</si>
  <si>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</si>
  <si>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</si>
  <si>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</si>
  <si>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</si>
  <si>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</si>
  <si>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</si>
  <si>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</si>
  <si>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</si>
  <si>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</si>
  <si>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</si>
  <si>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</si>
  <si>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</si>
  <si>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</si>
  <si>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</si>
  <si>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</si>
  <si>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</si>
  <si>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</si>
  <si>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</si>
  <si>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</si>
  <si>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</si>
  <si>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</si>
  <si>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</si>
  <si>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</si>
  <si>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</si>
  <si>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</si>
  <si>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</si>
  <si>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</si>
  <si>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</si>
  <si>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</si>
  <si>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</si>
  <si>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</si>
  <si>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</si>
  <si>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</si>
  <si>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</si>
  <si>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</si>
  <si>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</si>
  <si>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</si>
  <si>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</si>
  <si>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</si>
  <si>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</si>
  <si>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</si>
  <si>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</si>
  <si>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</si>
  <si>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</si>
  <si>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</si>
  <si>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</si>
  <si>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</si>
  <si>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</si>
  <si>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</si>
  <si>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</si>
  <si>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</si>
  <si>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</si>
  <si>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</si>
  <si>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</si>
  <si>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</si>
  <si>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</si>
  <si>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</si>
  <si>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</si>
  <si>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</si>
  <si>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</si>
  <si>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</si>
  <si>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</si>
  <si>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</si>
  <si>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</si>
  <si>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</si>
  <si>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</si>
  <si>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</si>
  <si>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</si>
  <si>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</si>
  <si>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</si>
  <si>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</si>
  <si>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</si>
  <si>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</si>
  <si>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</si>
  <si>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</si>
  <si>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</si>
  <si>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</si>
  <si>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</si>
  <si>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</si>
  <si>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</si>
  <si>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</si>
  <si>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</si>
  <si>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</si>
  <si>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</si>
  <si>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</si>
  <si>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</si>
  <si>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</si>
  <si>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</si>
  <si>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</si>
  <si>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</si>
  <si>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</si>
  <si>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</si>
  <si>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</si>
  <si>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</si>
  <si>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</si>
  <si>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</si>
  <si>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</si>
  <si>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</si>
  <si>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</si>
  <si>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</si>
  <si>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</si>
  <si>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</si>
  <si>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</si>
  <si>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</si>
  <si>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</si>
  <si>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</si>
  <si>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</si>
  <si>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</si>
  <si>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</si>
  <si>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</si>
  <si>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</si>
  <si>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</si>
  <si>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</si>
  <si>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</si>
  <si>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</si>
  <si>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</si>
  <si>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</si>
  <si>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</si>
  <si>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</si>
  <si>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</si>
  <si>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</si>
  <si>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</si>
  <si>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</si>
  <si>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</si>
  <si>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</si>
  <si>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</si>
  <si>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</si>
  <si>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</si>
  <si>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</si>
  <si>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</si>
  <si>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</si>
  <si>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</si>
  <si>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</si>
  <si>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</si>
  <si>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</si>
  <si>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</si>
  <si>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</si>
  <si>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</si>
  <si>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</si>
  <si>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</si>
  <si>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</si>
  <si>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</si>
  <si>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</si>
  <si>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</si>
  <si>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</si>
  <si>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</si>
  <si>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</si>
  <si>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</si>
  <si>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</si>
  <si>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</si>
  <si>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</si>
  <si>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</si>
  <si>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</si>
  <si>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</si>
  <si>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</si>
  <si>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</si>
  <si>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</si>
  <si>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</si>
  <si>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</si>
  <si>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</si>
  <si>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</si>
  <si>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</si>
  <si>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</si>
  <si>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</si>
  <si>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</si>
  <si>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</si>
  <si>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</si>
  <si>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</si>
  <si>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</si>
  <si>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</si>
  <si>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</si>
  <si>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</si>
  <si>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</si>
  <si>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</si>
  <si>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</si>
  <si>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</si>
  <si>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</si>
  <si>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</si>
  <si>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</si>
  <si>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</si>
  <si>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</si>
  <si>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</si>
  <si>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</si>
  <si>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</si>
  <si>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</si>
  <si>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</si>
  <si>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</si>
  <si>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</si>
  <si>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</si>
  <si>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</si>
  <si>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</si>
  <si>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</si>
  <si>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</si>
  <si>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</si>
  <si>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</si>
  <si>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</si>
  <si>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</si>
  <si>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</si>
  <si>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</si>
  <si>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</si>
  <si>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</si>
  <si>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</si>
  <si>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</si>
  <si>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</si>
  <si>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</si>
  <si>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</si>
  <si>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</si>
  <si>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</si>
  <si>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</si>
  <si>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</si>
  <si>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</si>
  <si>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</si>
  <si>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</si>
  <si>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</si>
  <si>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</si>
  <si>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</si>
  <si>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</si>
  <si>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</si>
  <si>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</si>
  <si>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</si>
  <si>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</si>
  <si>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</si>
  <si>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</si>
  <si>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</si>
  <si>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</si>
  <si>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</si>
  <si>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</si>
  <si>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</si>
  <si>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</si>
  <si>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</si>
  <si>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</si>
  <si>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</si>
  <si>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</si>
  <si>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</si>
  <si>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</si>
  <si>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</si>
  <si>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</si>
  <si>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</si>
  <si>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</si>
  <si>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</si>
  <si>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</si>
  <si>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</si>
  <si>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</si>
  <si>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</si>
  <si>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</si>
  <si>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</si>
  <si>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</si>
  <si>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</si>
  <si>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</si>
  <si>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</si>
  <si>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</si>
  <si>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</si>
  <si>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</si>
  <si>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</si>
  <si>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</si>
  <si>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</si>
  <si>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</si>
  <si>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</si>
  <si>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</si>
  <si>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</si>
  <si>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</si>
  <si>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</si>
  <si>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</si>
  <si>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</si>
  <si>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</si>
  <si>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</si>
  <si>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</si>
  <si>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</si>
  <si>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</si>
  <si>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</si>
  <si>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</si>
  <si>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</si>
  <si>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</si>
  <si>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</si>
  <si>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</si>
  <si>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</si>
  <si>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</si>
  <si>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</si>
  <si>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</si>
  <si>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</si>
  <si>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</si>
  <si>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</si>
  <si>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</si>
  <si>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</si>
  <si>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</si>
  <si>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</si>
  <si>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</si>
  <si>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</si>
  <si>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</si>
  <si>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</si>
  <si>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</si>
  <si>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</si>
  <si>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</si>
  <si>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</si>
  <si>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</si>
  <si>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</si>
  <si>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</si>
  <si>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</si>
  <si>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</si>
  <si>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</si>
  <si>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</si>
  <si>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</si>
  <si>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</si>
  <si>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</si>
  <si>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</si>
  <si>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</si>
  <si>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</si>
  <si>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</si>
  <si>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</si>
  <si>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</si>
  <si>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</si>
  <si>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</si>
  <si>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</si>
  <si>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</si>
  <si>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</si>
  <si>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</si>
  <si>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</si>
  <si>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</si>
  <si>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</si>
  <si>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</si>
  <si>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</si>
  <si>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</si>
  <si>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</si>
  <si>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</si>
  <si>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</si>
  <si>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</si>
  <si>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</si>
  <si>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</si>
  <si>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</si>
  <si>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</si>
  <si>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</si>
  <si>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</si>
  <si>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</si>
  <si>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</si>
  <si>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</si>
  <si>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</si>
  <si>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</si>
  <si>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</si>
  <si>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</si>
  <si>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</si>
  <si>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</si>
  <si>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</si>
  <si>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</si>
  <si>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</si>
  <si>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</si>
  <si>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</si>
  <si>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</si>
  <si>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</si>
  <si>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</si>
  <si>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</si>
  <si>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</si>
  <si>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</si>
  <si>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</si>
  <si>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</si>
  <si>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</si>
  <si>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</si>
  <si>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</si>
  <si>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</si>
  <si>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</si>
  <si>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</si>
  <si>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</si>
  <si>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</si>
  <si>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</si>
  <si>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</si>
  <si>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</si>
  <si>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</si>
  <si>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</si>
  <si>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</si>
  <si>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</si>
  <si>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</si>
  <si>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</si>
  <si>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</si>
  <si>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</si>
  <si>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</si>
  <si>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</si>
  <si>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</si>
  <si>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</si>
  <si>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</si>
  <si>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</si>
  <si>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</si>
  <si>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</si>
  <si>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</si>
  <si>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</si>
  <si>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</si>
  <si>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</si>
  <si>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</si>
  <si>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</si>
  <si>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</si>
  <si>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</si>
  <si>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</si>
  <si>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</si>
  <si>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</si>
  <si>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</si>
  <si>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</si>
  <si>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</si>
  <si>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</si>
  <si>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</si>
  <si>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</si>
  <si>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</si>
  <si>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</si>
  <si>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</si>
  <si>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</si>
  <si>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</si>
  <si>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</si>
  <si>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</si>
  <si>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</si>
  <si>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</si>
  <si>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</si>
  <si>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</si>
  <si>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</si>
  <si>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</si>
  <si>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</si>
  <si>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</si>
  <si>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</si>
  <si>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</si>
  <si>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</si>
  <si>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</si>
  <si>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</si>
  <si>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</si>
  <si>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</si>
  <si>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</si>
  <si>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</si>
  <si>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</si>
  <si>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</si>
  <si>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</si>
  <si>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</si>
  <si>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</si>
  <si>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</si>
  <si>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</si>
  <si>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</si>
  <si>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</si>
  <si>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</si>
  <si>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</si>
  <si>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</si>
  <si>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</si>
  <si>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</si>
  <si>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</si>
  <si>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</si>
  <si>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</si>
  <si>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</si>
  <si>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</si>
  <si>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</si>
  <si>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</si>
  <si>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</si>
  <si>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</si>
  <si>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</si>
  <si>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</si>
  <si>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</si>
  <si>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</si>
  <si>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</si>
  <si>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</si>
  <si>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</si>
  <si>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</si>
  <si>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</si>
  <si>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</si>
  <si>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</si>
  <si>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</si>
  <si>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</si>
  <si>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</si>
  <si>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</si>
  <si>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</si>
  <si>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</si>
  <si>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</si>
  <si>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</si>
  <si>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</si>
  <si>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</si>
  <si>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</si>
  <si>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</si>
  <si>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</si>
  <si>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</si>
  <si>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</si>
  <si>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</si>
  <si>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</si>
  <si>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</si>
  <si>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</si>
  <si>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</si>
  <si>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</si>
  <si>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</si>
  <si>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</si>
  <si>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</si>
  <si>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</si>
  <si>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</si>
  <si>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</si>
  <si>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</si>
  <si>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</si>
  <si>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</si>
  <si>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</si>
  <si>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</si>
  <si>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</si>
  <si>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</si>
  <si>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</si>
  <si>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</si>
  <si>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</si>
  <si>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</si>
  <si>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</si>
  <si>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</si>
  <si>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</si>
  <si>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</si>
  <si>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</si>
  <si>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</si>
  <si>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</si>
  <si>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</si>
  <si>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</si>
  <si>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</si>
  <si>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</si>
  <si>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</si>
  <si>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</si>
  <si>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</si>
  <si>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</si>
  <si>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</si>
  <si>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</si>
  <si>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</si>
  <si>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</si>
  <si>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</si>
  <si>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</si>
  <si>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</si>
  <si>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</si>
  <si>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</si>
  <si>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</si>
  <si>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</si>
  <si>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</si>
  <si>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</si>
  <si>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</si>
  <si>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</si>
  <si>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</si>
  <si>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</si>
  <si>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</si>
  <si>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</si>
  <si>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</si>
  <si>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</si>
  <si>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</si>
  <si>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</si>
  <si>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</si>
  <si>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</si>
  <si>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</si>
  <si>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</si>
  <si>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</si>
  <si>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</si>
  <si>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</si>
  <si>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</si>
  <si>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</si>
  <si>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</si>
  <si>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</si>
  <si>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</si>
  <si>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</si>
  <si>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</si>
  <si>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</si>
  <si>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</si>
  <si>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</si>
  <si>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</si>
  <si>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</si>
  <si>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</si>
  <si>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</si>
  <si>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</si>
  <si>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</si>
  <si>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</si>
  <si>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</si>
  <si>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</si>
  <si>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</si>
  <si>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</si>
  <si>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</si>
  <si>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</si>
  <si>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</si>
  <si>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</si>
  <si>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</si>
  <si>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</si>
  <si>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</si>
  <si>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</si>
  <si>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</si>
  <si>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</si>
  <si>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</si>
  <si>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</si>
  <si>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</si>
  <si>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</si>
  <si>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</si>
  <si>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</si>
  <si>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</si>
  <si>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</si>
  <si>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</si>
  <si>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</si>
  <si>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</si>
  <si>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</si>
  <si>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</si>
  <si>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</si>
  <si>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</si>
  <si>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</si>
  <si>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</si>
  <si>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</si>
  <si>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</si>
  <si>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</si>
  <si>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</si>
  <si>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</si>
  <si>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</si>
  <si>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</si>
  <si>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</si>
  <si>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</si>
  <si>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</si>
  <si>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</si>
  <si>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</si>
  <si>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</si>
  <si>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</si>
  <si>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</si>
  <si>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</si>
  <si>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</si>
  <si>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</si>
  <si>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</si>
  <si>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</si>
  <si>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</si>
  <si>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</si>
  <si>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</si>
  <si>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</si>
  <si>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</si>
  <si>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</si>
  <si>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</si>
  <si>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</si>
  <si>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</si>
  <si>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</si>
  <si>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</si>
  <si>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</si>
  <si>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</si>
  <si>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</si>
  <si>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</si>
  <si>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</si>
  <si>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</si>
  <si>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</si>
  <si>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</si>
  <si>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</si>
  <si>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</si>
  <si>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</si>
  <si>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</si>
  <si>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</si>
  <si>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</si>
  <si>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</si>
  <si>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</si>
  <si>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</si>
  <si>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</si>
  <si>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</si>
  <si>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</si>
  <si>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</si>
  <si>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</si>
  <si>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</si>
  <si>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</si>
  <si>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</si>
  <si>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</si>
  <si>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</si>
  <si>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</si>
  <si>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</si>
  <si>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</si>
  <si>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</si>
  <si>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</si>
  <si>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</si>
  <si>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</si>
  <si>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</si>
  <si>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</si>
  <si>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</si>
  <si>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</si>
  <si>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</si>
  <si>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</si>
  <si>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</si>
  <si>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</si>
  <si>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</si>
  <si>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</si>
  <si>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</si>
  <si>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</si>
  <si>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</si>
  <si>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</si>
  <si>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</si>
  <si>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</si>
  <si>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</si>
  <si>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</si>
  <si>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</si>
  <si>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</si>
  <si>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</si>
  <si>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</si>
  <si>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</si>
  <si>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</si>
  <si>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</si>
  <si>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</si>
  <si>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</si>
  <si>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</si>
  <si>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</si>
  <si>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</si>
  <si>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</si>
  <si>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</si>
  <si>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</si>
  <si>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</si>
  <si>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</si>
  <si>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</si>
  <si>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</si>
  <si>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</si>
  <si>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</si>
  <si>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</si>
  <si>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</si>
  <si>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</si>
  <si>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</si>
  <si>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</si>
  <si>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</si>
  <si>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</si>
  <si>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</si>
  <si>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</si>
  <si>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</si>
  <si>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</si>
  <si>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</si>
  <si>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</si>
  <si>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</si>
  <si>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</si>
  <si>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</si>
  <si>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</si>
  <si>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</si>
  <si>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</si>
  <si>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</si>
  <si>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</si>
  <si>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</si>
  <si>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</si>
  <si>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</si>
  <si>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</si>
  <si>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</si>
  <si>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</si>
  <si>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</si>
  <si>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</si>
  <si>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</si>
  <si>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</si>
  <si>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</si>
  <si>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</si>
  <si>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</si>
  <si>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</si>
  <si>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</si>
  <si>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</si>
  <si>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</si>
  <si>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</si>
  <si>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</si>
  <si>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</si>
  <si>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</si>
  <si>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</si>
  <si>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</si>
  <si>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</si>
  <si>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</si>
  <si>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</si>
  <si>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</si>
  <si>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</si>
  <si>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</si>
  <si>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</si>
  <si>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</si>
  <si>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</si>
  <si>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</si>
  <si>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</si>
  <si>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</si>
  <si>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</si>
  <si>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</si>
  <si>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</si>
  <si>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</si>
  <si>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</si>
  <si>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</si>
  <si>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</si>
  <si>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</si>
  <si>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</si>
  <si>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</si>
  <si>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</si>
  <si>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</si>
  <si>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</si>
  <si>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</si>
  <si>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</si>
  <si>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</si>
  <si>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</si>
  <si>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</si>
  <si>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</si>
  <si>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</si>
  <si>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</si>
  <si>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</si>
  <si>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</si>
  <si>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</si>
  <si>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</si>
  <si>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</si>
  <si>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</si>
  <si>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</si>
  <si>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</si>
  <si>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</si>
  <si>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</si>
  <si>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</si>
  <si>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</si>
  <si>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</si>
  <si>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</si>
  <si>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</si>
  <si>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</si>
  <si>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</si>
  <si>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</si>
  <si>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</si>
  <si>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</si>
  <si>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</si>
  <si>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</si>
  <si>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</si>
  <si>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</si>
  <si>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</si>
  <si>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</si>
  <si>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</si>
  <si>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</si>
  <si>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</si>
  <si>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</si>
  <si>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</si>
  <si>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</si>
  <si>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</si>
  <si>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</si>
  <si>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</si>
  <si>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</si>
  <si>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</si>
  <si>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</si>
  <si>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</si>
  <si>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</si>
  <si>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</si>
  <si>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</si>
  <si>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</si>
  <si>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</si>
  <si>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</si>
  <si>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</si>
  <si>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</si>
  <si>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</si>
  <si>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</si>
  <si>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</si>
  <si>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</si>
  <si>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</si>
  <si>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</si>
  <si>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</si>
  <si>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</si>
  <si>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</si>
  <si>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</si>
  <si>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</si>
  <si>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</si>
  <si>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</si>
  <si>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</si>
  <si>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</si>
  <si>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</si>
  <si>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</si>
  <si>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</si>
  <si>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</si>
  <si>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</si>
  <si>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</si>
  <si>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</si>
  <si>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</si>
  <si>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</si>
  <si>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</si>
  <si>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</si>
  <si>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</si>
  <si>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</si>
  <si>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</si>
  <si>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</si>
  <si>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</si>
  <si>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</si>
  <si>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</si>
  <si>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</si>
  <si>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</si>
  <si>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</si>
  <si>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</si>
  <si>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</si>
  <si>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</si>
  <si>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</si>
  <si>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</si>
  <si>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</si>
  <si>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</si>
  <si>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</si>
  <si>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</si>
  <si>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</si>
  <si>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</si>
  <si>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</si>
  <si>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</si>
  <si>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</si>
  <si>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</si>
  <si>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</si>
  <si>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</si>
  <si>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</si>
  <si>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</si>
  <si>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</si>
  <si>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</si>
  <si>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</si>
  <si>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</si>
  <si>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</si>
  <si>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</si>
  <si>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</si>
  <si>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</si>
  <si>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</si>
  <si>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</si>
  <si>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</si>
  <si>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</si>
  <si>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</si>
  <si>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</si>
  <si>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</si>
  <si>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</si>
  <si>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</si>
  <si>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</si>
  <si>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</si>
  <si>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</si>
  <si>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</si>
  <si>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</si>
  <si>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</si>
  <si>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</si>
  <si>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</si>
  <si>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</si>
  <si>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</si>
  <si>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</si>
  <si>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</si>
  <si>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</si>
  <si>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</si>
  <si>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</si>
  <si>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</si>
  <si>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</si>
  <si>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</si>
  <si>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</si>
  <si>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</si>
  <si>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</si>
  <si>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</si>
  <si>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</si>
  <si>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</si>
  <si>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</si>
  <si>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</si>
  <si>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</si>
  <si>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</si>
  <si>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</si>
  <si>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</si>
  <si>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</si>
  <si>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</si>
  <si>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</si>
  <si>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</si>
  <si>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</si>
  <si>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</si>
  <si>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</si>
  <si>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</si>
  <si>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</si>
  <si>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</si>
  <si>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</si>
  <si>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</si>
  <si>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</si>
  <si>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</si>
  <si>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</si>
  <si>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</si>
  <si>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</si>
  <si>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</si>
  <si>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</si>
  <si>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</si>
  <si>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</si>
  <si>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</si>
  <si>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</si>
  <si>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</si>
  <si>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</si>
  <si>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</si>
  <si>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</si>
  <si>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</si>
  <si>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</si>
  <si>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</si>
  <si>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</si>
  <si>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</si>
  <si>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</si>
  <si>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</si>
  <si>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</si>
  <si>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</si>
  <si>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</si>
  <si>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</si>
  <si>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</si>
  <si>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</si>
  <si>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</si>
  <si>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</si>
  <si>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</si>
  <si>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</si>
  <si>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</si>
  <si>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</si>
  <si>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</si>
  <si>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</si>
  <si>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</si>
  <si>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</si>
  <si>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</si>
  <si>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</si>
  <si>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</si>
  <si>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</si>
  <si>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</si>
  <si>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</si>
  <si>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</si>
  <si>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</si>
  <si>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</si>
  <si>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</si>
  <si>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</si>
  <si>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</si>
  <si>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</si>
  <si>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</si>
  <si>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</si>
  <si>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</si>
  <si>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</si>
  <si>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</si>
  <si>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</si>
  <si>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</si>
  <si>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</si>
  <si>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</si>
  <si>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</si>
  <si>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</si>
  <si>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</si>
  <si>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</si>
  <si>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</si>
  <si>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</si>
  <si>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</si>
  <si>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</si>
  <si>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</si>
  <si>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</si>
  <si>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</si>
  <si>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</si>
  <si>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</si>
  <si>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</si>
  <si>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</si>
  <si>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</si>
  <si>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</si>
  <si>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</si>
  <si>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</si>
  <si>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</si>
  <si>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</si>
  <si>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</si>
  <si>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</si>
  <si>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</si>
  <si>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</si>
  <si>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</si>
  <si>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</si>
  <si>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</si>
  <si>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</si>
  <si>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</si>
  <si>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</si>
  <si>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</si>
  <si>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</si>
  <si>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</si>
  <si>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</si>
  <si>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</si>
  <si>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</si>
  <si>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</si>
  <si>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</si>
  <si>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</si>
  <si>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</si>
  <si>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</si>
  <si>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</si>
  <si>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</si>
  <si>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</si>
  <si>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</si>
  <si>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</si>
  <si>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</si>
  <si>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</si>
  <si>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</si>
  <si>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</si>
  <si>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</si>
  <si>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</si>
  <si>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</si>
  <si>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</si>
  <si>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</si>
  <si>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</si>
  <si>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</si>
  <si>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</si>
  <si>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</si>
  <si>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</si>
  <si>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</si>
  <si>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</si>
  <si>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</si>
  <si>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</si>
  <si>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</si>
  <si>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</si>
  <si>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</si>
  <si>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</si>
  <si>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</si>
  <si>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</si>
  <si>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</si>
  <si>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</si>
  <si>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</si>
  <si>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</si>
  <si>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</si>
  <si>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</si>
  <si>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</si>
  <si>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</si>
  <si>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</si>
  <si>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</si>
  <si>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</si>
  <si>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</si>
  <si>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</si>
  <si>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</si>
  <si>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</si>
  <si>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</si>
  <si>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</si>
  <si>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</si>
  <si>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</si>
  <si>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</si>
  <si>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</si>
  <si>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</si>
  <si>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</si>
  <si>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</si>
  <si>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</si>
  <si>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</si>
  <si>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</si>
  <si>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</si>
  <si>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</si>
  <si>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</si>
  <si>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</si>
  <si>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</si>
  <si>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</si>
  <si>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</si>
  <si>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</si>
  <si>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</si>
  <si>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</si>
  <si>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</si>
  <si>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</si>
  <si>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</si>
  <si>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</si>
  <si>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</si>
  <si>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</si>
  <si>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</si>
  <si>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</si>
  <si>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</si>
  <si>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</si>
  <si>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</si>
  <si>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</si>
  <si>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</si>
  <si>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</si>
  <si>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</si>
  <si>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</si>
  <si>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</si>
  <si>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</si>
  <si>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</si>
  <si>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</si>
  <si>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</si>
  <si>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</si>
  <si>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</si>
  <si>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</si>
  <si>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</si>
  <si>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</si>
  <si>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</si>
  <si>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</si>
  <si>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</si>
  <si>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</si>
  <si>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</si>
  <si>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</si>
  <si>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</si>
  <si>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</si>
  <si>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</si>
  <si>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</si>
  <si>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</si>
  <si>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</si>
  <si>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</si>
  <si>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</si>
  <si>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</si>
  <si>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</si>
  <si>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</si>
  <si>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</si>
  <si>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</si>
  <si>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</si>
  <si>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</si>
  <si>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</si>
  <si>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</si>
  <si>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</si>
  <si>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</si>
  <si>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</si>
  <si>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</si>
  <si>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</si>
  <si>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</si>
  <si>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</si>
  <si>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</si>
  <si>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</si>
  <si>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</si>
  <si>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</si>
  <si>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</si>
  <si>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</si>
  <si>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</si>
  <si>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</si>
  <si>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</si>
  <si>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</si>
  <si>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</si>
  <si>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</si>
  <si>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</si>
  <si>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</si>
  <si>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</si>
  <si>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</si>
  <si>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</si>
  <si>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</si>
  <si>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</si>
  <si>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</si>
  <si>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</si>
  <si>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</si>
  <si>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</si>
  <si>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</si>
  <si>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</si>
  <si>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</si>
  <si>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</si>
  <si>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</si>
  <si>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</si>
  <si>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</si>
  <si>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</si>
  <si>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</si>
  <si>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</si>
  <si>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</si>
  <si>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</si>
  <si>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</si>
  <si>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</si>
  <si>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</si>
  <si>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</si>
  <si>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</si>
  <si>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</si>
  <si>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</si>
  <si>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</si>
  <si>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</si>
  <si>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</si>
  <si>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</si>
  <si>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</si>
  <si>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</si>
  <si>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</si>
  <si>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</si>
  <si>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</si>
  <si>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</si>
  <si>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</si>
  <si>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</si>
  <si>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</si>
  <si>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</si>
  <si>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</si>
  <si>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</si>
  <si>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</si>
  <si>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</si>
  <si>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</si>
  <si>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</si>
  <si>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</si>
  <si>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</si>
  <si>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</si>
  <si>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</si>
  <si>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</si>
  <si>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</si>
  <si>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</si>
  <si>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</si>
  <si>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</si>
  <si>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</si>
  <si>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</si>
  <si>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</si>
  <si>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</si>
  <si>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</si>
  <si>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</si>
  <si>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</si>
  <si>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</si>
  <si>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</si>
  <si>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</si>
  <si>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</si>
  <si>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</si>
  <si>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</si>
  <si>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</si>
  <si>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</si>
  <si>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</si>
  <si>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</si>
  <si>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</si>
  <si>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</si>
  <si>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</si>
  <si>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</si>
  <si>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</si>
  <si>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</si>
  <si>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</si>
  <si>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</si>
  <si>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</si>
  <si>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</si>
  <si>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</si>
  <si>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</si>
  <si>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</si>
  <si>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</si>
  <si>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</si>
  <si>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</si>
  <si>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</si>
  <si>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</si>
  <si>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</si>
  <si>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</si>
  <si>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</si>
  <si>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</si>
  <si>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</si>
  <si>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</si>
  <si>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</si>
  <si>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</si>
  <si>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</si>
  <si>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</si>
  <si>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</si>
  <si>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</si>
  <si>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</si>
  <si>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</si>
  <si>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</si>
  <si>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</si>
  <si>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</si>
  <si>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</si>
  <si>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</si>
  <si>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</si>
  <si>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</si>
  <si>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</si>
  <si>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</si>
  <si>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</si>
  <si>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</si>
  <si>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</si>
  <si>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</si>
  <si>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</si>
  <si>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</si>
  <si>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</si>
  <si>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</si>
  <si>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</si>
  <si>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</si>
  <si>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</si>
  <si>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</si>
  <si>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</si>
  <si>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</si>
  <si>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</si>
  <si>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</si>
  <si>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</si>
  <si>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</si>
  <si>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</si>
  <si>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</si>
  <si>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</si>
  <si>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</si>
  <si>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</si>
  <si>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</si>
  <si>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</si>
  <si>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</si>
  <si>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</si>
  <si>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</si>
  <si>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</si>
  <si>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</si>
  <si>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</si>
  <si>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</si>
  <si>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</si>
  <si>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</si>
  <si>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</si>
  <si>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</si>
  <si>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</si>
  <si>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</si>
  <si>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</si>
  <si>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</si>
  <si>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</si>
  <si>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</si>
  <si>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</si>
  <si>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</si>
  <si>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</si>
  <si>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</si>
  <si>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</si>
  <si>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</si>
  <si>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</si>
  <si>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</si>
  <si>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</si>
  <si>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</si>
  <si>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</si>
  <si>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</si>
  <si>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</si>
  <si>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</si>
  <si>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</si>
  <si>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</si>
  <si>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</si>
  <si>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</si>
  <si>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</si>
  <si>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</si>
  <si>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</si>
  <si>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</si>
  <si>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</si>
  <si>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</si>
  <si>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</si>
  <si>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</si>
  <si>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</si>
  <si>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</si>
  <si>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</si>
  <si>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</si>
  <si>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</si>
  <si>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</si>
  <si>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</si>
  <si>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</si>
  <si>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</si>
  <si>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</si>
  <si>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</si>
  <si>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</si>
  <si>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</si>
  <si>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</si>
  <si>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</si>
  <si>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</si>
  <si>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</si>
  <si>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</si>
  <si>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</si>
  <si>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</si>
  <si>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</si>
  <si>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</si>
  <si>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</si>
  <si>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</si>
  <si>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</si>
  <si>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</si>
  <si>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</si>
  <si>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</si>
  <si>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</si>
  <si>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</si>
  <si>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</si>
  <si>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</si>
  <si>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</si>
  <si>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</si>
  <si>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</si>
  <si>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</si>
  <si>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</si>
  <si>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</si>
  <si>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</si>
  <si>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</si>
  <si>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</si>
  <si>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</si>
  <si>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</si>
  <si>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</si>
  <si>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</si>
  <si>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</si>
  <si>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</si>
  <si>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</si>
  <si>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</si>
  <si>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</si>
  <si>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</si>
  <si>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</si>
  <si>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</si>
  <si>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</si>
  <si>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</si>
  <si>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</si>
  <si>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</si>
  <si>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</si>
  <si>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</si>
  <si>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</si>
  <si>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</si>
  <si>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</si>
  <si>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</si>
  <si>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</si>
  <si>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</si>
  <si>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</si>
  <si>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</si>
  <si>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</si>
  <si>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</si>
  <si>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</si>
  <si>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</si>
  <si>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</si>
  <si>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</si>
  <si>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</si>
  <si>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</si>
  <si>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</si>
  <si>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</si>
  <si>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</si>
  <si>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</si>
  <si>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</si>
  <si>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</si>
  <si>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</si>
  <si>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</si>
  <si>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</si>
  <si>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</si>
  <si>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</si>
  <si>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</si>
  <si>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</si>
  <si>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</si>
  <si>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</si>
  <si>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</si>
  <si>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</si>
  <si>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</si>
  <si>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</si>
  <si>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</si>
  <si>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</si>
  <si>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</si>
  <si>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</si>
  <si>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</si>
  <si>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</si>
  <si>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</si>
  <si>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</si>
  <si>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</si>
  <si>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</si>
  <si>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</si>
  <si>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</si>
  <si>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</si>
  <si>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</si>
  <si>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</si>
  <si>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</si>
  <si>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</si>
  <si>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</si>
  <si>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</si>
  <si>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</si>
  <si>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</si>
  <si>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</si>
  <si>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</si>
  <si>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</si>
  <si>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</si>
  <si>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</si>
  <si>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</si>
  <si>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</si>
  <si>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</si>
  <si>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</si>
  <si>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</si>
  <si>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</si>
  <si>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</si>
  <si>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</si>
  <si>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</si>
  <si>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</si>
  <si>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</si>
  <si>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</si>
  <si>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</si>
  <si>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</si>
  <si>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</si>
  <si>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</si>
  <si>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</si>
  <si>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</si>
  <si>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</si>
  <si>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</si>
  <si>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</si>
  <si>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</si>
  <si>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</si>
  <si>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</si>
  <si>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</si>
  <si>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</si>
  <si>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</si>
  <si>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</si>
  <si>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</si>
  <si>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</si>
  <si>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</si>
  <si>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</si>
  <si>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</si>
  <si>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</si>
  <si>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</si>
  <si>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</si>
  <si>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</si>
  <si>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</si>
  <si>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</si>
  <si>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</si>
  <si>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</si>
  <si>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</si>
  <si>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</si>
  <si>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</si>
  <si>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</si>
  <si>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</si>
  <si>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</si>
  <si>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</si>
  <si>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</si>
  <si>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</si>
  <si>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</si>
  <si>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</si>
  <si>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</si>
  <si>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</si>
  <si>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</si>
  <si>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</si>
  <si>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</si>
  <si>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</si>
  <si>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</si>
  <si>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</si>
  <si>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</si>
  <si>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</si>
  <si>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</si>
  <si>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</si>
  <si>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</si>
  <si>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</si>
  <si>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</si>
  <si>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</si>
  <si>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</si>
  <si>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</si>
  <si>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</si>
  <si>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</si>
  <si>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</si>
  <si>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</si>
  <si>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</si>
  <si>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</si>
  <si>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</si>
  <si>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</si>
  <si>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</si>
  <si>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</si>
  <si>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</si>
  <si>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</si>
  <si>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</si>
  <si>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</si>
  <si>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</si>
  <si>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</si>
  <si>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</si>
  <si>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</si>
  <si>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</si>
  <si>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</si>
  <si>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</si>
  <si>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</si>
  <si>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</si>
  <si>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</si>
  <si>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</si>
  <si>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</si>
  <si>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</si>
  <si>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</si>
  <si>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</si>
  <si>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</si>
  <si>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</si>
  <si>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</si>
  <si>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</si>
  <si>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</si>
  <si>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</si>
  <si>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</si>
  <si>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</si>
  <si>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</si>
  <si>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</si>
  <si>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</si>
  <si>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</si>
  <si>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</si>
  <si>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</si>
  <si>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</si>
  <si>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</si>
  <si>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</si>
  <si>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</si>
  <si>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</si>
  <si>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</si>
  <si>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</si>
  <si>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</si>
  <si>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</si>
  <si>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</si>
  <si>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</si>
  <si>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</si>
  <si>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</si>
  <si>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</si>
  <si>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</si>
  <si>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</si>
  <si>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</si>
  <si>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</si>
  <si>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</si>
  <si>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</si>
  <si>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</si>
  <si>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</si>
  <si>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</si>
  <si>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</si>
  <si>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</si>
  <si>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</si>
  <si>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</si>
  <si>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</si>
  <si>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</si>
  <si>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</si>
  <si>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</si>
  <si>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</si>
  <si>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</si>
  <si>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</si>
  <si>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</si>
  <si>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</si>
  <si>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</si>
  <si>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</si>
  <si>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</si>
  <si>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</si>
  <si>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</si>
  <si>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</si>
  <si>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</si>
  <si>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</si>
  <si>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</si>
  <si>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</si>
  <si>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</si>
  <si>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</si>
  <si>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</si>
  <si>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</si>
  <si>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</si>
  <si>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</si>
  <si>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</si>
  <si>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</si>
  <si>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</si>
  <si>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</si>
  <si>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</si>
  <si>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</si>
  <si>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</si>
  <si>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</si>
  <si>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</si>
  <si>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</si>
  <si>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</si>
  <si>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</si>
  <si>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</si>
  <si>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</si>
  <si>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</si>
  <si>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</si>
  <si>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</si>
  <si>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</si>
  <si>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</si>
  <si>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</si>
  <si>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</si>
  <si>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</si>
  <si>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</si>
  <si>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</si>
  <si>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</si>
  <si>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</si>
  <si>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</si>
  <si>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</si>
  <si>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</si>
  <si>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</si>
  <si>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</si>
  <si>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</si>
  <si>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</si>
  <si>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</si>
  <si>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</si>
  <si>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</si>
  <si>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</si>
  <si>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</si>
  <si>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</si>
  <si>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</si>
  <si>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</si>
  <si>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</si>
  <si>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</si>
  <si>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</si>
  <si>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</si>
  <si>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</si>
  <si>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</si>
  <si>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</si>
  <si>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</si>
  <si>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</si>
  <si>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</si>
  <si>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</si>
  <si>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</si>
  <si>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</si>
  <si>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</si>
  <si>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</si>
  <si>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</si>
  <si>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</si>
  <si>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</si>
  <si>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</si>
  <si>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</si>
  <si>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</si>
  <si>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</si>
  <si>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</si>
  <si>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</si>
  <si>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</si>
  <si>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</si>
  <si>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</si>
  <si>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</si>
  <si>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</si>
  <si>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</si>
  <si>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</si>
  <si>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</si>
  <si>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</si>
  <si>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</si>
  <si>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</si>
  <si>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</si>
  <si>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</si>
  <si>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</si>
  <si>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</si>
  <si>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</si>
  <si>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</si>
  <si>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</si>
  <si>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</si>
  <si>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</si>
  <si>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</si>
  <si>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</si>
  <si>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</si>
  <si>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</si>
  <si>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</si>
  <si>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</si>
  <si>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</si>
  <si>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</si>
  <si>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</si>
  <si>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</si>
  <si>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</si>
  <si>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</si>
  <si>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</si>
  <si>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</si>
  <si>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</si>
  <si>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</si>
  <si>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</si>
  <si>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</si>
  <si>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</si>
  <si>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</si>
  <si>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</si>
  <si>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</si>
  <si>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</si>
  <si>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</si>
  <si>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</si>
  <si>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</si>
  <si>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</si>
  <si>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</si>
  <si>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</si>
  <si>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</si>
  <si>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</si>
  <si>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</si>
  <si>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</si>
  <si>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</si>
  <si>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</si>
  <si>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</si>
  <si>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</si>
  <si>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</si>
  <si>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</si>
  <si>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</si>
  <si>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</si>
  <si>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</si>
  <si>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</si>
  <si>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</si>
  <si>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</si>
  <si>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</si>
  <si>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</si>
  <si>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</si>
  <si>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</si>
  <si>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</si>
  <si>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</si>
  <si>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</si>
  <si>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</si>
  <si>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</si>
  <si>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</si>
  <si>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</si>
  <si>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</si>
  <si>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</si>
  <si>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</si>
  <si>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</si>
  <si>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</si>
  <si>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</si>
  <si>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</si>
  <si>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</si>
  <si>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</si>
  <si>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</si>
  <si>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</si>
  <si>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</si>
  <si>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</si>
  <si>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</si>
  <si>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</si>
  <si>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</si>
  <si>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</si>
  <si>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</si>
  <si>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</si>
  <si>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</si>
  <si>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</si>
  <si>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</si>
  <si>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</si>
  <si>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</si>
  <si>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</si>
  <si>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</si>
  <si>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</si>
  <si>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</si>
  <si>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</si>
  <si>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</si>
  <si>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</si>
  <si>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</si>
  <si>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</si>
  <si>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</si>
  <si>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</si>
  <si>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</si>
  <si>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</si>
  <si>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</si>
  <si>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</si>
  <si>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</si>
  <si>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</si>
  <si>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</si>
  <si>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</si>
  <si>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</si>
  <si>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</si>
  <si>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</si>
  <si>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</si>
  <si>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</si>
  <si>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</si>
  <si>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</si>
  <si>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</si>
  <si>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</si>
  <si>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</si>
  <si>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</si>
  <si>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</si>
  <si>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</si>
  <si>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</si>
  <si>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</si>
  <si>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</si>
  <si>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</si>
  <si>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</si>
  <si>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</si>
  <si>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</si>
  <si>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</si>
  <si>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</si>
  <si>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</si>
  <si>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</si>
  <si>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</si>
  <si>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</si>
  <si>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</si>
  <si>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</si>
  <si>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</si>
  <si>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</si>
  <si>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</si>
  <si>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</si>
  <si>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</si>
  <si>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</si>
  <si>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</si>
  <si>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</si>
  <si>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</si>
  <si>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</si>
  <si>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</si>
  <si>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</si>
  <si>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</si>
  <si>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</si>
  <si>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</si>
  <si>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</si>
  <si>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</si>
  <si>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</si>
  <si>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</si>
  <si>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</si>
  <si>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</si>
  <si>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</si>
  <si>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</si>
  <si>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</si>
  <si>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</si>
  <si>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</si>
  <si>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</si>
  <si>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</si>
  <si>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</si>
  <si>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</si>
  <si>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</si>
  <si>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</si>
  <si>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</si>
  <si>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</si>
  <si>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</si>
  <si>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</si>
  <si>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</si>
  <si>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</si>
  <si>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</si>
  <si>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</si>
  <si>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</si>
  <si>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</si>
  <si>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</si>
  <si>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</si>
  <si>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</si>
  <si>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</si>
  <si>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</si>
  <si>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</si>
  <si>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</si>
  <si>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</si>
  <si>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</si>
  <si>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</si>
  <si>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</si>
  <si>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</si>
  <si>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</si>
  <si>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</si>
  <si>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</si>
  <si>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</si>
  <si>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</si>
  <si>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</si>
  <si>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</si>
  <si>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</si>
  <si>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</si>
  <si>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</si>
  <si>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</si>
  <si>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</si>
  <si>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</si>
  <si>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</si>
  <si>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</si>
  <si>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</si>
  <si>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</si>
  <si>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</si>
  <si>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</si>
  <si>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</si>
  <si>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</si>
  <si>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</si>
  <si>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</si>
  <si>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</si>
  <si>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</si>
  <si>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</si>
  <si>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</si>
  <si>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</si>
  <si>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</si>
  <si>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</si>
  <si>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</si>
  <si>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</si>
  <si>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</si>
  <si>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</si>
  <si>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</si>
  <si>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</si>
  <si>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</si>
  <si>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</si>
  <si>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</si>
  <si>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</si>
  <si>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</si>
  <si>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</si>
  <si>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</si>
  <si>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</si>
  <si>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</si>
  <si>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</si>
  <si>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</si>
  <si>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</si>
  <si>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</si>
  <si>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</si>
  <si>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</si>
  <si>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</si>
  <si>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</si>
  <si>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</si>
  <si>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</si>
  <si>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</si>
  <si>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</si>
  <si>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</si>
  <si>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</si>
  <si>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</si>
  <si>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</si>
  <si>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</si>
  <si>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</si>
  <si>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</si>
  <si>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</si>
  <si>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</si>
  <si>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</si>
  <si>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</si>
  <si>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</si>
  <si>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</si>
  <si>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</si>
  <si>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</si>
  <si>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</si>
  <si>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</si>
  <si>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</si>
  <si>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</si>
  <si>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</si>
  <si>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</si>
  <si>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</si>
  <si>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</si>
  <si>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</si>
  <si>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</si>
  <si>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</si>
  <si>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</si>
  <si>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</si>
  <si>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</si>
  <si>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</si>
  <si>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</si>
  <si>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</si>
  <si>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</si>
  <si>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</si>
  <si>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</si>
  <si>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</si>
  <si>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</si>
  <si>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</si>
  <si>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</si>
  <si>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</si>
  <si>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</si>
  <si>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</si>
  <si>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</si>
  <si>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</si>
  <si>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</si>
  <si>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</si>
  <si>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</si>
  <si>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</si>
  <si>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</si>
  <si>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</si>
  <si>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</si>
  <si>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</si>
  <si>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</si>
  <si>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</si>
  <si>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</si>
  <si>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</si>
  <si>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</si>
  <si>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</si>
  <si>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</si>
  <si>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</si>
  <si>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</si>
  <si>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</si>
  <si>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</si>
  <si>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</si>
  <si>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</si>
  <si>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</si>
  <si>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</si>
  <si>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</si>
  <si>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</si>
  <si>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</si>
  <si>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</si>
  <si>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</si>
  <si>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</si>
  <si>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</si>
  <si>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</si>
  <si>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</si>
  <si>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</si>
  <si>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</si>
  <si>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</si>
  <si>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</si>
  <si>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</si>
  <si>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</si>
  <si>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</si>
  <si>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</si>
  <si>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</si>
  <si>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</si>
  <si>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</si>
  <si>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</si>
  <si>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</si>
  <si>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</si>
  <si>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</si>
  <si>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</si>
  <si>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</si>
  <si>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</si>
  <si>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</si>
  <si>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</si>
  <si>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</si>
  <si>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</si>
  <si>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</si>
  <si>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</si>
  <si>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</si>
  <si>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</si>
  <si>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</si>
  <si>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</si>
  <si>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</si>
  <si>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</si>
  <si>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</si>
  <si>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</si>
  <si>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</si>
  <si>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</si>
  <si>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</si>
  <si>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</si>
  <si>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</si>
  <si>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</si>
  <si>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</si>
  <si>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</si>
  <si>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</si>
  <si>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</si>
  <si>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</si>
  <si>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</si>
  <si>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</si>
  <si>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</si>
  <si>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</si>
  <si>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</si>
  <si>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</si>
  <si>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</si>
  <si>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</si>
  <si>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</si>
  <si>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</si>
  <si>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</si>
  <si>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</si>
  <si>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</si>
  <si>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</si>
  <si>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</si>
  <si>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</si>
  <si>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</si>
  <si>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</si>
  <si>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</si>
  <si>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</si>
  <si>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</si>
  <si>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</si>
  <si>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</si>
  <si>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</si>
  <si>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</si>
  <si>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</si>
  <si>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</si>
  <si>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</si>
  <si>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</si>
  <si>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</si>
  <si>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</si>
  <si>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</si>
  <si>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</si>
  <si>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</si>
  <si>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</si>
  <si>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</si>
  <si>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</si>
  <si>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</si>
  <si>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</si>
  <si>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</si>
  <si>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</si>
  <si>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</si>
  <si>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</si>
  <si>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</si>
  <si>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</si>
  <si>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</si>
  <si>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</si>
  <si>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</si>
  <si>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</si>
  <si>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</si>
  <si>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</si>
  <si>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</si>
  <si>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</si>
  <si>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</si>
  <si>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</si>
  <si>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</si>
  <si>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</si>
  <si>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</si>
  <si>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</si>
  <si>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</si>
  <si>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</si>
  <si>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</si>
  <si>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</si>
  <si>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</si>
  <si>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</si>
  <si>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</si>
  <si>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</si>
  <si>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</si>
  <si>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</si>
  <si>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</si>
  <si>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</si>
  <si>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</si>
  <si>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</si>
  <si>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</si>
  <si>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</si>
  <si>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</si>
  <si>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</si>
  <si>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</si>
  <si>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</si>
  <si>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</si>
  <si>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</si>
  <si>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</si>
  <si>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</si>
  <si>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</si>
  <si>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</si>
  <si>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</si>
  <si>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</si>
  <si>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</si>
  <si>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</si>
  <si>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</si>
  <si>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</si>
  <si>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</si>
  <si>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</si>
  <si>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</si>
  <si>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</si>
  <si>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</si>
  <si>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</si>
  <si>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</si>
  <si>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</si>
  <si>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</si>
  <si>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</si>
  <si>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</si>
  <si>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</si>
  <si>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</si>
  <si>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</si>
  <si>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</si>
  <si>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</si>
  <si>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</si>
  <si>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</si>
  <si>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</si>
  <si>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</si>
  <si>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</si>
  <si>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</si>
  <si>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</si>
  <si>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</si>
  <si>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</si>
  <si>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</si>
  <si>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</si>
  <si>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</si>
  <si>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</si>
  <si>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</si>
  <si>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</si>
  <si>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</si>
  <si>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</si>
  <si>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</si>
  <si>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</si>
  <si>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</si>
  <si>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</si>
  <si>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</si>
  <si>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</si>
  <si>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</si>
  <si>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</si>
  <si>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</si>
  <si>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</si>
  <si>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</si>
  <si>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</si>
  <si>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</si>
  <si>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</si>
  <si>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</si>
  <si>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</si>
  <si>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</si>
  <si>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</si>
  <si>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</si>
  <si>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</si>
  <si>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</si>
  <si>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</si>
  <si>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</si>
  <si>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</si>
  <si>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</si>
  <si>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</si>
  <si>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</si>
  <si>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</si>
  <si>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</si>
  <si>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</si>
  <si>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</si>
  <si>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</si>
  <si>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</si>
  <si>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</si>
  <si>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</si>
  <si>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</si>
  <si>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</si>
  <si>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</si>
  <si>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</si>
  <si>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</si>
  <si>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</si>
  <si>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</si>
  <si>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</si>
  <si>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</si>
  <si>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</si>
  <si>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</si>
  <si>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</si>
  <si>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</si>
  <si>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</si>
  <si>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</si>
  <si>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</si>
  <si>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</si>
  <si>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</si>
  <si>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</si>
  <si>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</si>
  <si>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</si>
  <si>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</si>
  <si>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</si>
  <si>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</si>
  <si>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</si>
  <si>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</si>
  <si>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</si>
  <si>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</si>
  <si>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</si>
  <si>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</si>
  <si>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</si>
  <si>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</si>
  <si>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</si>
  <si>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</si>
  <si>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</si>
  <si>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</si>
  <si>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</si>
  <si>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</si>
  <si>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</si>
  <si>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</si>
  <si>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</si>
  <si>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</si>
  <si>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</si>
  <si>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</si>
  <si>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</si>
  <si>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</si>
  <si>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</si>
  <si>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</si>
  <si>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</si>
  <si>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</si>
  <si>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</si>
  <si>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</si>
  <si>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</si>
  <si>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</si>
  <si>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</si>
  <si>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</si>
  <si>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</si>
  <si>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</si>
  <si>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</si>
  <si>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</si>
  <si>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</si>
  <si>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</si>
  <si>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</si>
  <si>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</si>
  <si>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</si>
  <si>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</si>
  <si>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</si>
  <si>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</si>
  <si>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</si>
  <si>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</si>
  <si>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</si>
  <si>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</si>
  <si>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</si>
  <si>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</si>
  <si>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</si>
  <si>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</si>
  <si>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</si>
  <si>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</si>
  <si>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</si>
  <si>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</si>
  <si>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</si>
  <si>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</si>
  <si>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</si>
  <si>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</si>
  <si>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</si>
  <si>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</si>
  <si>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</si>
  <si>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</si>
  <si>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</si>
  <si>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</si>
  <si>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</si>
  <si>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</si>
  <si>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</si>
  <si>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</si>
  <si>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</si>
  <si>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</si>
  <si>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</si>
  <si>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</si>
  <si>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</si>
  <si>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</si>
  <si>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</si>
  <si>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</si>
  <si>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</si>
  <si>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</si>
  <si>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</si>
  <si>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</si>
  <si>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</si>
  <si>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</si>
  <si>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</si>
  <si>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</si>
  <si>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</si>
  <si>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</si>
  <si>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</si>
  <si>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</si>
  <si>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</si>
  <si>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</si>
  <si>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</si>
  <si>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</si>
  <si>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</si>
  <si>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</si>
  <si>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</si>
  <si>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</si>
  <si>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</si>
  <si>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</si>
  <si>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</si>
  <si>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</si>
  <si>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</si>
  <si>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</si>
  <si>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</si>
  <si>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</si>
  <si>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</si>
  <si>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</si>
  <si>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</si>
  <si>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</si>
  <si>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</si>
  <si>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</si>
  <si>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</si>
  <si>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</si>
  <si>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</si>
  <si>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</si>
  <si>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</si>
  <si>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</si>
  <si>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</si>
  <si>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</si>
  <si>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</si>
  <si>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</si>
  <si>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</si>
  <si>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</si>
  <si>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</si>
  <si>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</si>
  <si>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</si>
  <si>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</si>
  <si>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</si>
  <si>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</si>
  <si>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</si>
  <si>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</si>
  <si>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</si>
  <si>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</si>
  <si>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</si>
  <si>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</si>
  <si>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</si>
  <si>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</si>
  <si>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</si>
  <si>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</si>
  <si>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</si>
  <si>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</si>
  <si>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</si>
  <si>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</si>
  <si>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</si>
  <si>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</si>
  <si>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</si>
  <si>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</si>
  <si>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</si>
  <si>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</si>
  <si>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</si>
  <si>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</si>
  <si>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</si>
  <si>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</si>
  <si>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</si>
  <si>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</si>
  <si>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</si>
  <si>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</si>
  <si>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</si>
  <si>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</si>
  <si>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</si>
  <si>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</si>
  <si>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</si>
  <si>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</si>
  <si>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</si>
  <si>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</si>
  <si>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</si>
  <si>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</si>
  <si>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</si>
  <si>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</si>
  <si>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</si>
  <si>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</si>
  <si>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</si>
  <si>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</si>
  <si>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</si>
  <si>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</si>
  <si>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</si>
  <si>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</si>
  <si>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</si>
  <si>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</si>
  <si>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</si>
  <si>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</si>
  <si>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</si>
  <si>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</si>
  <si>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</si>
  <si>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</si>
  <si>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</si>
  <si>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</si>
  <si>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</si>
  <si>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</si>
  <si>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</si>
  <si>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</si>
  <si>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</si>
  <si>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</si>
  <si>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</si>
  <si>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</si>
  <si>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</si>
  <si>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</si>
  <si>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</si>
  <si>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</si>
  <si>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</si>
  <si>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</si>
  <si>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</si>
  <si>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</si>
  <si>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</si>
  <si>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</si>
  <si>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</si>
  <si>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</si>
  <si>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</si>
  <si>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</si>
  <si>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</si>
  <si>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</si>
  <si>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</si>
  <si>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</si>
  <si>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</si>
  <si>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</si>
  <si>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</si>
  <si>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</si>
  <si>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</si>
  <si>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</si>
  <si>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</si>
  <si>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</si>
  <si>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</si>
  <si>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</si>
  <si>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</si>
  <si>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</si>
  <si>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</si>
  <si>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</si>
  <si>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</si>
  <si>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</si>
  <si>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</si>
  <si>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</si>
  <si>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</si>
  <si>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</si>
  <si>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</si>
  <si>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</si>
  <si>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</si>
  <si>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</si>
  <si>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</si>
  <si>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</si>
  <si>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</si>
  <si>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</si>
  <si>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</si>
  <si>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</si>
  <si>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</si>
  <si>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</si>
  <si>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</si>
  <si>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</si>
  <si>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</si>
  <si>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</si>
  <si>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</si>
  <si>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</si>
  <si>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</si>
  <si>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</si>
  <si>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</si>
  <si>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</si>
  <si>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</si>
  <si>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</si>
  <si>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</si>
  <si>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</si>
  <si>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</si>
  <si>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</si>
  <si>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</si>
  <si>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</si>
  <si>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</si>
  <si>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</si>
  <si>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</si>
  <si>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</si>
  <si>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</si>
  <si>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</si>
  <si>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</si>
  <si>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</si>
  <si>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</si>
  <si>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</si>
  <si>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</si>
  <si>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</si>
  <si>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</si>
  <si>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</si>
  <si>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</si>
  <si>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</si>
  <si>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</si>
  <si>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</si>
  <si>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</si>
  <si>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</si>
  <si>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</si>
  <si>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</si>
  <si>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</si>
  <si>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</si>
  <si>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</si>
  <si>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</si>
  <si>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</si>
  <si>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</si>
  <si>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</si>
  <si>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</si>
  <si>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</si>
  <si>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</si>
  <si>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</si>
  <si>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</si>
  <si>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</si>
  <si>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</si>
  <si>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</si>
  <si>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</si>
  <si>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</si>
  <si>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</si>
  <si>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</si>
  <si>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</si>
  <si>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</si>
  <si>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</si>
  <si>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</si>
  <si>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</si>
  <si>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</si>
  <si>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</si>
  <si>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</si>
  <si>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</si>
  <si>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</si>
  <si>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</si>
  <si>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</si>
  <si>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</si>
  <si>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</si>
  <si>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</si>
  <si>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</si>
  <si>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</si>
  <si>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</si>
  <si>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</si>
  <si>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</si>
  <si>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</si>
  <si>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</si>
  <si>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</si>
  <si>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</si>
  <si>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</si>
  <si>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</si>
  <si>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</si>
  <si>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</si>
  <si>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</si>
  <si>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</si>
  <si>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</si>
  <si>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</si>
  <si>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</si>
  <si>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</si>
  <si>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</si>
  <si>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</si>
  <si>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</si>
  <si>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</si>
  <si>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</si>
  <si>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</si>
  <si>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</si>
  <si>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</si>
  <si>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</si>
  <si>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</si>
  <si>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</si>
  <si>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</si>
  <si>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</si>
  <si>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</si>
  <si>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</si>
  <si>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</si>
  <si>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</si>
  <si>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</si>
  <si>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</si>
  <si>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</si>
  <si>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</si>
  <si>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</si>
  <si>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</si>
  <si>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</si>
  <si>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</si>
  <si>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</si>
  <si>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</si>
  <si>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</si>
  <si>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</si>
  <si>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</si>
  <si>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</si>
  <si>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</si>
  <si>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</si>
  <si>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</si>
  <si>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</si>
  <si>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</si>
  <si>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</si>
  <si>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</si>
  <si>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</si>
  <si>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</si>
  <si>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</si>
  <si>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</si>
  <si>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</si>
  <si>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</si>
  <si>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</si>
  <si>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</si>
  <si>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</si>
  <si>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</si>
  <si>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</si>
  <si>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</si>
  <si>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</si>
  <si>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</si>
  <si>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</si>
  <si>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</si>
  <si>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</si>
  <si>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</si>
  <si>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</si>
  <si>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</si>
  <si>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</si>
  <si>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</si>
  <si>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</si>
  <si>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</si>
  <si>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</si>
  <si>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</si>
  <si>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</si>
  <si>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</si>
  <si>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</si>
  <si>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</si>
  <si>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</si>
  <si>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</si>
  <si>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</si>
  <si>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</si>
  <si>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</si>
  <si>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</si>
  <si>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</si>
  <si>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</si>
  <si>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</si>
  <si>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</si>
  <si>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</si>
  <si>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</si>
  <si>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</si>
  <si>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</si>
  <si>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</si>
  <si>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</si>
  <si>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</si>
  <si>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</si>
  <si>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</si>
  <si>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</si>
  <si>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</si>
  <si>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</si>
  <si>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</si>
  <si>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</si>
  <si>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</si>
  <si>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</si>
  <si>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</si>
  <si>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</si>
  <si>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</si>
  <si>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</si>
  <si>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</si>
  <si>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</si>
  <si>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</si>
  <si>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</si>
  <si>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</si>
  <si>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</si>
  <si>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</si>
  <si>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</si>
  <si>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</si>
  <si>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</si>
  <si>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</si>
  <si>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</si>
  <si>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</si>
  <si>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</si>
  <si>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</si>
  <si>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</si>
  <si>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</si>
  <si>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</si>
  <si>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</si>
  <si>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</si>
  <si>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</si>
  <si>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</si>
  <si>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</si>
  <si>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</si>
  <si>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</si>
  <si>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</si>
  <si>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</si>
  <si>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</si>
  <si>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</si>
  <si>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</si>
  <si>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</si>
  <si>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</si>
  <si>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</si>
  <si>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</si>
  <si>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</si>
  <si>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</si>
  <si>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</si>
  <si>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</si>
  <si>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</si>
  <si>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</si>
  <si>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</si>
  <si>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</si>
  <si>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</si>
  <si>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</si>
  <si>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</si>
  <si>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</si>
  <si>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</si>
  <si>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</si>
  <si>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</si>
  <si>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</si>
  <si>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</si>
  <si>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</si>
  <si>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</si>
  <si>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</si>
  <si>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</si>
  <si>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</si>
  <si>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</si>
  <si>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</si>
  <si>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</si>
  <si>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</si>
  <si>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</si>
  <si>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</si>
  <si>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</si>
  <si>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</si>
  <si>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</si>
  <si>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</si>
  <si>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</si>
  <si>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</si>
  <si>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</si>
  <si>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</si>
  <si>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</si>
  <si>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</si>
  <si>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</si>
  <si>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</si>
  <si>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</si>
  <si>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</si>
  <si>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</si>
  <si>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</si>
  <si>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</si>
  <si>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</si>
  <si>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</si>
  <si>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</si>
  <si>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</si>
  <si>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</si>
  <si>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</si>
  <si>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</si>
  <si>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</si>
  <si>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</si>
  <si>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</si>
  <si>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</si>
  <si>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</si>
  <si>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</si>
  <si>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</si>
  <si>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</si>
  <si>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</si>
  <si>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</si>
  <si>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</si>
  <si>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</si>
  <si>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</si>
  <si>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</si>
  <si>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</si>
  <si>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</si>
  <si>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</si>
  <si>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</si>
  <si>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</si>
  <si>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</si>
  <si>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</si>
  <si>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</si>
  <si>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</si>
  <si>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</si>
  <si>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</si>
  <si>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</si>
  <si>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</si>
  <si>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</si>
  <si>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</si>
  <si>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</si>
  <si>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</si>
  <si>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</si>
  <si>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</si>
  <si>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</si>
  <si>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</si>
  <si>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</si>
  <si>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</si>
  <si>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</si>
  <si>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</si>
  <si>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</si>
  <si>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</si>
  <si>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</si>
  <si>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</si>
  <si>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</si>
  <si>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</si>
  <si>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</si>
  <si>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</si>
  <si>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</si>
  <si>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</si>
  <si>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</si>
  <si>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</si>
  <si>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</si>
  <si>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</si>
  <si>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</si>
  <si>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</si>
  <si>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</si>
  <si>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</si>
  <si>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</si>
  <si>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</si>
  <si>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</si>
  <si>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</si>
  <si>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</si>
  <si>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</si>
  <si>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</si>
  <si>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</si>
  <si>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</si>
  <si>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</si>
  <si>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</si>
  <si>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</si>
  <si>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</si>
  <si>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</si>
  <si>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</si>
  <si>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</si>
  <si>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</si>
  <si>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</si>
  <si>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</si>
  <si>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</si>
  <si>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</si>
  <si>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</si>
  <si>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</si>
  <si>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</si>
  <si>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</si>
  <si>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</si>
  <si>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</si>
  <si>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</si>
  <si>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</si>
  <si>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</si>
  <si>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</si>
  <si>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</si>
  <si>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</si>
  <si>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</si>
  <si>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</si>
  <si>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</si>
  <si>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</si>
  <si>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</si>
  <si>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</si>
  <si>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</si>
  <si>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</si>
  <si>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</si>
  <si>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</si>
  <si>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</si>
  <si>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</si>
  <si>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</si>
  <si>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</si>
  <si>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</si>
  <si>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</si>
  <si>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</si>
  <si>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</si>
  <si>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</si>
  <si>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</si>
  <si>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</si>
  <si>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</si>
  <si>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</si>
  <si>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</si>
  <si>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</si>
  <si>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</si>
  <si>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</si>
  <si>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</si>
  <si>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</si>
  <si>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</si>
  <si>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</si>
  <si>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</si>
  <si>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</si>
  <si>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</si>
  <si>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</si>
  <si>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</si>
  <si>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</si>
  <si>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</si>
  <si>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</si>
  <si>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</si>
  <si>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</si>
  <si>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</si>
  <si>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</si>
  <si>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</si>
  <si>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</si>
  <si>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</si>
  <si>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</si>
  <si>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</si>
  <si>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</si>
  <si>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</si>
  <si>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</si>
  <si>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</si>
  <si>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</si>
  <si>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</si>
  <si>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</si>
  <si>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</si>
  <si>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</si>
  <si>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</si>
  <si>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</si>
  <si>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</si>
  <si>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</si>
  <si>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</si>
  <si>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</si>
  <si>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</si>
  <si>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</si>
  <si>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</si>
  <si>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</si>
  <si>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</si>
  <si>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</si>
  <si>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</si>
  <si>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</si>
  <si>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</si>
  <si>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</si>
  <si>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</si>
  <si>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</si>
  <si>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</si>
  <si>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</si>
  <si>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</si>
  <si>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</si>
  <si>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</si>
  <si>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</si>
  <si>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</si>
  <si>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</si>
  <si>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</si>
  <si>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</si>
  <si>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</si>
  <si>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</si>
  <si>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</si>
  <si>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</si>
  <si>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</si>
  <si>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</si>
  <si>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</si>
  <si>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</si>
  <si>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</si>
  <si>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</si>
  <si>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</si>
  <si>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</si>
  <si>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</si>
  <si>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</si>
  <si>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</si>
  <si>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</si>
  <si>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</si>
  <si>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</si>
  <si>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</si>
  <si>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</si>
  <si>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</si>
  <si>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</si>
  <si>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</si>
  <si>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</si>
  <si>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</si>
  <si>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</si>
  <si>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</si>
  <si>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</si>
  <si>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</si>
  <si>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</si>
  <si>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</si>
  <si>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</si>
  <si>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</si>
  <si>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</si>
  <si>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</si>
  <si>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</si>
  <si>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</si>
  <si>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</si>
  <si>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</si>
  <si>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</si>
  <si>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</si>
  <si>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</si>
  <si>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</si>
  <si>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</si>
  <si>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</si>
  <si>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</si>
  <si>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</si>
  <si>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</si>
  <si>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</si>
  <si>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</si>
  <si>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</si>
  <si>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</si>
  <si>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</si>
  <si>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</si>
  <si>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</si>
  <si>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</si>
  <si>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</si>
  <si>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</si>
  <si>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</si>
  <si>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</si>
  <si>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</si>
  <si>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</si>
  <si>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</si>
  <si>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</si>
  <si>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</si>
  <si>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</si>
  <si>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</si>
  <si>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</si>
  <si>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</si>
  <si>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</si>
  <si>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</si>
  <si>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</si>
  <si>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</si>
  <si>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</si>
  <si>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</si>
  <si>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</si>
  <si>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</si>
  <si>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</si>
  <si>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</si>
  <si>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</si>
  <si>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</si>
  <si>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</si>
  <si>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</si>
  <si>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</si>
  <si>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</si>
  <si>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</si>
  <si>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</si>
  <si>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</si>
  <si>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</si>
  <si>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</si>
  <si>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</si>
  <si>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</si>
  <si>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</si>
  <si>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</si>
  <si>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</si>
  <si>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</si>
  <si>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</si>
  <si>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</si>
  <si>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</si>
  <si>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</si>
  <si>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</si>
  <si>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</si>
  <si>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</si>
  <si>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</si>
  <si>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</si>
  <si>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</si>
  <si>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</si>
  <si>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</si>
  <si>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</si>
  <si>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</si>
  <si>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</si>
  <si>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</si>
  <si>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</si>
  <si>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</si>
  <si>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</si>
  <si>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</si>
  <si>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</si>
  <si>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</si>
  <si>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</si>
  <si>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</si>
  <si>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</si>
  <si>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</si>
  <si>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</si>
  <si>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</si>
  <si>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</si>
  <si>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</si>
  <si>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</si>
  <si>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</si>
  <si>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</si>
  <si>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</si>
  <si>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</si>
  <si>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</si>
  <si>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</si>
  <si>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</si>
  <si>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</si>
  <si>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</si>
  <si>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</si>
  <si>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</si>
  <si>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</si>
  <si>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</si>
  <si>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</si>
  <si>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</si>
  <si>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</si>
  <si>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</si>
  <si>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</si>
  <si>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</si>
  <si>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</si>
  <si>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</si>
  <si>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</si>
  <si>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</si>
  <si>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</si>
  <si>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</si>
  <si>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</si>
  <si>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</si>
  <si>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</si>
  <si>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</si>
  <si>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</si>
  <si>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</si>
  <si>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</si>
  <si>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</si>
  <si>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</si>
  <si>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</si>
  <si>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</si>
  <si>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</si>
  <si>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</si>
  <si>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</si>
  <si>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</si>
  <si>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</si>
  <si>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</si>
  <si>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</si>
  <si>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</si>
  <si>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</si>
  <si>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</si>
  <si>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</si>
  <si>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</si>
  <si>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</si>
  <si>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</si>
  <si>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</si>
  <si>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</si>
  <si>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</si>
  <si>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</si>
  <si>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</si>
  <si>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</si>
  <si>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</si>
  <si>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</si>
  <si>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</si>
  <si>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</si>
  <si>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</si>
  <si>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</si>
  <si>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</si>
  <si>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</si>
  <si>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</si>
  <si>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</si>
  <si>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</si>
  <si>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</si>
  <si>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</si>
  <si>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</si>
  <si>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</si>
  <si>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</si>
  <si>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</si>
  <si>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</si>
  <si>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</si>
  <si>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</si>
  <si>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</si>
  <si>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</si>
  <si>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</si>
  <si>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</si>
  <si>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</si>
  <si>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</si>
  <si>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</si>
  <si>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</si>
  <si>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</si>
  <si>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</si>
  <si>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</si>
  <si>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</si>
  <si>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</si>
  <si>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</si>
  <si>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</si>
  <si>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</si>
  <si>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</si>
  <si>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</si>
  <si>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</si>
  <si>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</si>
  <si>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</si>
  <si>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</si>
  <si>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</si>
  <si>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</si>
  <si>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</si>
  <si>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</si>
  <si>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</si>
  <si>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</si>
  <si>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</si>
  <si>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</si>
  <si>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</si>
  <si>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</si>
  <si>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</si>
  <si>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</si>
  <si>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</si>
  <si>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</si>
  <si>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</si>
  <si>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</si>
  <si>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</si>
  <si>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</si>
  <si>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</si>
  <si>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</si>
  <si>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</si>
  <si>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</si>
  <si>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</si>
  <si>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</si>
  <si>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</si>
  <si>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</si>
  <si>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</si>
  <si>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</si>
  <si>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</si>
  <si>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</si>
  <si>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</si>
  <si>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</si>
  <si>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</si>
  <si>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</si>
  <si>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</si>
  <si>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</si>
  <si>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</si>
  <si>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</si>
  <si>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</si>
  <si>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</si>
  <si>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</si>
  <si>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</si>
  <si>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</si>
  <si>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</si>
  <si>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</si>
  <si>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</si>
  <si>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</si>
  <si>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</si>
  <si>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</si>
  <si>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</si>
  <si>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</si>
  <si>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</si>
  <si>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</si>
  <si>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</si>
  <si>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</si>
  <si>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</si>
  <si>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</si>
  <si>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</si>
  <si>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</si>
  <si>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</si>
  <si>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</si>
  <si>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</si>
  <si>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</si>
  <si>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</si>
  <si>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</si>
  <si>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</si>
  <si>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</si>
  <si>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</si>
  <si>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</si>
  <si>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</si>
  <si>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</si>
  <si>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</si>
  <si>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</si>
  <si>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</si>
  <si>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</si>
  <si>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</si>
  <si>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</si>
  <si>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</si>
  <si>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</si>
  <si>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</si>
  <si>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</si>
  <si>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</si>
  <si>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</si>
  <si>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</si>
  <si>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</si>
  <si>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</si>
  <si>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</si>
  <si>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</si>
  <si>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</si>
  <si>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</si>
  <si>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</si>
  <si>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</si>
  <si>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</si>
  <si>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</si>
  <si>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</si>
  <si>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</si>
  <si>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</si>
  <si>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</si>
  <si>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</si>
  <si>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</si>
  <si>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</si>
  <si>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</si>
  <si>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</si>
  <si>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</si>
  <si>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</si>
  <si>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</si>
  <si>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</si>
  <si>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</si>
  <si>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</si>
  <si>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</si>
  <si>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</si>
  <si>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</si>
  <si>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</si>
  <si>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</si>
  <si>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</si>
  <si>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</si>
  <si>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</si>
  <si>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</si>
  <si>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</si>
  <si>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</si>
  <si>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</si>
  <si>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</si>
  <si>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</si>
  <si>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</si>
  <si>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</si>
  <si>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</si>
  <si>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</si>
  <si>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</si>
  <si>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</si>
  <si>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</si>
  <si>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</si>
  <si>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</si>
  <si>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</si>
  <si>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</si>
  <si>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</si>
  <si>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</si>
  <si>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</si>
  <si>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</si>
  <si>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</si>
  <si>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</si>
  <si>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</si>
  <si>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</si>
  <si>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</si>
  <si>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</si>
  <si>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</si>
  <si>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</si>
  <si>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</si>
  <si>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</si>
  <si>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</si>
  <si>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</si>
  <si>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</si>
  <si>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</si>
  <si>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</si>
  <si>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</si>
  <si>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</si>
  <si>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</si>
  <si>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</si>
  <si>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</si>
  <si>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</si>
  <si>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</si>
  <si>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</si>
  <si>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</si>
  <si>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</si>
  <si>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</si>
  <si>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</si>
  <si>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</si>
  <si>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</si>
  <si>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</si>
  <si>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</si>
  <si>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</si>
  <si>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</si>
  <si>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</si>
  <si>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</si>
  <si>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</si>
  <si>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</si>
  <si>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</si>
  <si>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</si>
  <si>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</si>
  <si>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</si>
  <si>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</si>
  <si>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</si>
  <si>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</si>
  <si>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</si>
  <si>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</si>
  <si>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</si>
  <si>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</si>
  <si>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</si>
  <si>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</si>
  <si>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</si>
  <si>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</si>
  <si>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</si>
  <si>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</si>
  <si>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</si>
  <si>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</si>
  <si>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</si>
  <si>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</si>
  <si>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</si>
  <si>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</si>
  <si>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</si>
  <si>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</si>
  <si>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</si>
  <si>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</si>
  <si>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</si>
  <si>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</si>
  <si>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</si>
  <si>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</si>
  <si>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</si>
  <si>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</si>
  <si>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</si>
  <si>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</si>
  <si>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</si>
  <si>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</si>
  <si>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</si>
  <si>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</si>
  <si>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</si>
  <si>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</si>
  <si>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</si>
  <si>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</si>
  <si>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</si>
  <si>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</si>
  <si>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</si>
  <si>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</si>
  <si>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</si>
  <si>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</si>
  <si>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</si>
  <si>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</si>
  <si>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</si>
  <si>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</si>
  <si>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</si>
  <si>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</si>
  <si>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</si>
  <si>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</si>
  <si>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</si>
  <si>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</si>
  <si>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</si>
  <si>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</si>
  <si>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</si>
  <si>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</si>
  <si>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</si>
  <si>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</si>
  <si>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</si>
  <si>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</si>
  <si>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</si>
  <si>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</si>
  <si>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</si>
  <si>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</si>
  <si>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</si>
  <si>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</si>
  <si>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</si>
  <si>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</si>
  <si>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</si>
  <si>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</si>
  <si>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</si>
  <si>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</si>
  <si>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</si>
  <si>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</si>
  <si>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</si>
  <si>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</si>
  <si>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</si>
  <si>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</si>
  <si>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</si>
  <si>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</si>
  <si>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</si>
  <si>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</si>
  <si>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</si>
  <si>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</si>
  <si>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</si>
  <si>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</si>
  <si>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</si>
  <si>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</si>
  <si>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</si>
  <si>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</si>
  <si>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</si>
  <si>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</si>
  <si>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</si>
  <si>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</si>
  <si>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</si>
  <si>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</si>
  <si>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</si>
  <si>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</si>
  <si>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</si>
  <si>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</si>
  <si>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</si>
  <si>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</si>
  <si>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</si>
  <si>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</si>
  <si>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</si>
  <si>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</si>
  <si>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</si>
  <si>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</si>
  <si>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</si>
  <si>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</si>
  <si>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</si>
  <si>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</si>
  <si>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</si>
  <si>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</si>
  <si>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</si>
  <si>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</si>
  <si>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</si>
  <si>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</si>
  <si>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</si>
  <si>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</si>
  <si>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</si>
  <si>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</si>
  <si>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</si>
  <si>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</si>
  <si>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</si>
  <si>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</si>
  <si>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</si>
  <si>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</si>
  <si>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</si>
  <si>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</si>
  <si>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</si>
  <si>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</si>
  <si>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</si>
  <si>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</si>
  <si>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</si>
  <si>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</si>
  <si>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</si>
  <si>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</si>
  <si>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</si>
  <si>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</si>
  <si>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</si>
  <si>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</si>
  <si>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</si>
  <si>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</si>
  <si>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</si>
  <si>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</si>
  <si>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</si>
  <si>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</si>
  <si>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</si>
  <si>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</si>
  <si>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</si>
  <si>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</si>
  <si>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</si>
  <si>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</si>
  <si>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</si>
  <si>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</si>
  <si>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</si>
  <si>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</si>
  <si>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</si>
  <si>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</si>
  <si>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</si>
  <si>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</si>
  <si>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</si>
  <si>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</si>
  <si>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</si>
  <si>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</si>
  <si>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</si>
  <si>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</si>
  <si>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</si>
  <si>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</si>
  <si>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</si>
  <si>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</si>
  <si>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</si>
  <si>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</si>
  <si>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</si>
  <si>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</si>
  <si>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</si>
  <si>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</si>
  <si>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</si>
  <si>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</si>
  <si>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</si>
  <si>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</si>
  <si>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</si>
  <si>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</si>
  <si>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</si>
  <si>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</si>
  <si>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</si>
  <si>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</si>
  <si>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</si>
  <si>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</si>
  <si>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</si>
  <si>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</si>
  <si>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</si>
  <si>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</si>
  <si>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</si>
  <si>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</si>
  <si>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</si>
  <si>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</si>
  <si>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</si>
  <si>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</si>
  <si>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</si>
  <si>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</si>
  <si>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</si>
  <si>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</si>
  <si>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</si>
  <si>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</si>
  <si>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</si>
  <si>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</si>
  <si>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</si>
  <si>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</si>
  <si>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</si>
  <si>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</si>
  <si>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</si>
  <si>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</si>
  <si>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</si>
  <si>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</si>
  <si>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</si>
  <si>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</si>
  <si>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</si>
  <si>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</si>
  <si>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</si>
  <si>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</si>
  <si>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</si>
  <si>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</si>
  <si>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</si>
  <si>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</si>
  <si>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</si>
  <si>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</si>
  <si>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</si>
  <si>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</si>
  <si>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</si>
  <si>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</si>
  <si>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</si>
  <si>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</si>
  <si>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</si>
  <si>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</si>
  <si>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</si>
  <si>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</si>
  <si>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</si>
  <si>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</si>
  <si>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</si>
  <si>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</si>
  <si>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</si>
  <si>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</si>
  <si>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</si>
  <si>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</si>
  <si>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</si>
  <si>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</si>
  <si>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</si>
  <si>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</si>
  <si>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</si>
  <si>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</si>
  <si>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</si>
  <si>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</si>
  <si>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</si>
  <si>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</si>
  <si>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</si>
  <si>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</si>
  <si>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</si>
  <si>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</si>
  <si>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</si>
  <si>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</si>
  <si>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</si>
  <si>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</si>
  <si>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</si>
  <si>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</si>
  <si>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</si>
  <si>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</si>
  <si>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</si>
  <si>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</si>
  <si>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</si>
  <si>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</si>
  <si>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</si>
  <si>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</si>
  <si>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</si>
  <si>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</si>
  <si>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</si>
  <si>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</si>
  <si>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</si>
  <si>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</si>
  <si>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</si>
  <si>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</si>
  <si>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</si>
  <si>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</si>
  <si>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</si>
  <si>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</si>
  <si>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</si>
  <si>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</si>
  <si>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</si>
  <si>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</si>
  <si>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</si>
  <si>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</si>
  <si>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</si>
  <si>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</si>
  <si>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</si>
  <si>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</si>
  <si>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</si>
  <si>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</si>
  <si>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</si>
  <si>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</si>
  <si>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</si>
  <si>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</si>
  <si>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</si>
  <si>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</si>
  <si>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</si>
  <si>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</si>
  <si>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</si>
  <si>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</si>
  <si>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</si>
  <si>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</si>
  <si>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</si>
  <si>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</si>
  <si>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</si>
  <si>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</si>
  <si>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</si>
  <si>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</si>
  <si>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</si>
  <si>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</si>
  <si>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</si>
  <si>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</si>
  <si>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</si>
  <si>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</si>
  <si>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</si>
  <si>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</si>
  <si>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</si>
  <si>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</si>
  <si>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</si>
  <si>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</si>
  <si>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</si>
  <si>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</si>
  <si>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</si>
  <si>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</si>
  <si>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</si>
  <si>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</si>
  <si>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</si>
  <si>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</si>
  <si>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</si>
  <si>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</si>
  <si>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</si>
  <si>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</si>
  <si>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</si>
  <si>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</si>
  <si>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</si>
  <si>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</si>
  <si>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</si>
  <si>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</si>
  <si>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</si>
  <si>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</si>
  <si>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</si>
  <si>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</si>
  <si>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</si>
  <si>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</si>
  <si>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</si>
  <si>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</si>
  <si>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</si>
  <si>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</si>
  <si>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</si>
  <si>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</si>
  <si>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</si>
  <si>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</si>
  <si>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</si>
  <si>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</si>
  <si>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</si>
  <si>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</si>
  <si>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</si>
  <si>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</si>
  <si>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</si>
  <si>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</si>
  <si>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</si>
  <si>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</si>
  <si>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</si>
  <si>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</si>
  <si>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</si>
  <si>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</si>
  <si>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</si>
  <si>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</si>
  <si>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</si>
  <si>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</si>
  <si>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</si>
  <si>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</si>
  <si>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</si>
  <si>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</si>
  <si>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</si>
  <si>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</si>
  <si>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</si>
  <si>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</si>
  <si>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</si>
  <si>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</si>
  <si>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</si>
  <si>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</si>
  <si>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</si>
  <si>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</si>
  <si>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</si>
  <si>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</si>
  <si>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</si>
  <si>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</si>
  <si>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</si>
  <si>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</si>
  <si>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</si>
  <si>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</si>
  <si>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</si>
  <si>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</si>
  <si>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</si>
  <si>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</si>
  <si>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</si>
  <si>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</si>
  <si>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</si>
  <si>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</si>
  <si>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</si>
  <si>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</si>
  <si>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</si>
  <si>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</si>
  <si>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</si>
  <si>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</si>
  <si>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</si>
  <si>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</si>
  <si>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</si>
  <si>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</si>
  <si>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</si>
  <si>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</si>
  <si>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</si>
  <si>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</si>
  <si>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</si>
  <si>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</si>
  <si>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</si>
  <si>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</si>
  <si>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</si>
  <si>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</si>
  <si>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</si>
  <si>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</si>
  <si>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</si>
  <si>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</si>
  <si>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</si>
  <si>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</si>
  <si>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</si>
  <si>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</si>
  <si>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</si>
  <si>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</si>
  <si>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</si>
  <si>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</si>
  <si>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</si>
  <si>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</si>
  <si>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</si>
  <si>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</si>
  <si>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</si>
  <si>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</si>
  <si>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</si>
  <si>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</si>
  <si>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</si>
  <si>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</si>
  <si>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</si>
  <si>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</si>
  <si>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</si>
  <si>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</si>
  <si>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</si>
  <si>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</si>
  <si>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</si>
  <si>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</si>
  <si>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</si>
  <si>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</si>
  <si>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</si>
  <si>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</si>
  <si>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</si>
  <si>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</si>
  <si>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</si>
  <si>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</si>
  <si>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</si>
  <si>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</si>
  <si>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</si>
  <si>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</si>
  <si>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</si>
  <si>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</si>
  <si>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</si>
  <si>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</si>
  <si>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</si>
  <si>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</si>
  <si>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</si>
  <si>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</si>
  <si>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</si>
  <si>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</si>
  <si>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</si>
  <si>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</si>
  <si>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</si>
  <si>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</si>
  <si>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</si>
  <si>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</si>
  <si>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</si>
  <si>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</si>
  <si>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</si>
  <si>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</si>
  <si>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</si>
  <si>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</si>
  <si>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</si>
  <si>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</si>
  <si>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</si>
  <si>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</si>
  <si>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</si>
  <si>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</si>
  <si>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</si>
  <si>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</si>
  <si>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</si>
  <si>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</si>
  <si>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</si>
  <si>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</si>
  <si>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</si>
  <si>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</si>
  <si>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</si>
  <si>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</si>
  <si>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</si>
  <si>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</si>
  <si>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</si>
  <si>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</si>
  <si>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</si>
  <si>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</si>
  <si>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</si>
  <si>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</si>
  <si>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</si>
  <si>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</si>
  <si>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</si>
  <si>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</si>
  <si>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</si>
  <si>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</si>
  <si>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</si>
  <si>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</si>
  <si>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</si>
  <si>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</si>
  <si>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</si>
  <si>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</si>
  <si>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</si>
  <si>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</si>
  <si>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</si>
  <si>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</si>
  <si>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</si>
  <si>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</si>
  <si>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</si>
  <si>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</si>
  <si>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</si>
  <si>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</si>
  <si>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</si>
  <si>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</si>
  <si>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</si>
  <si>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</si>
  <si>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</si>
  <si>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</si>
  <si>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</si>
  <si>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</si>
  <si>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</si>
  <si>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</si>
  <si>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</si>
  <si>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</si>
  <si>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</si>
  <si>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</si>
  <si>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</si>
  <si>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</si>
  <si>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</si>
  <si>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</si>
  <si>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</si>
  <si>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</si>
  <si>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</si>
  <si>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</si>
  <si>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</si>
  <si>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</si>
  <si>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</si>
  <si>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</si>
  <si>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</si>
  <si>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</si>
  <si>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</si>
  <si>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</si>
  <si>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</si>
  <si>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</si>
  <si>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</si>
  <si>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</si>
  <si>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</si>
  <si>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</si>
  <si>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</si>
  <si>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</si>
  <si>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</si>
  <si>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</si>
  <si>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</si>
  <si>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</si>
  <si>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</si>
  <si>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</si>
  <si>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</si>
  <si>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</si>
  <si>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</si>
  <si>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</si>
  <si>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</si>
  <si>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</si>
  <si>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</si>
  <si>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</si>
  <si>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</si>
  <si>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</si>
  <si>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</si>
  <si>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</si>
  <si>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</si>
  <si>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</si>
  <si>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</si>
  <si>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</si>
  <si>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</si>
  <si>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</si>
  <si>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</si>
  <si>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</si>
  <si>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</si>
  <si>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</si>
  <si>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</si>
  <si>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</si>
  <si>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</si>
  <si>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</si>
  <si>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</si>
  <si>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</si>
  <si>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</si>
  <si>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</si>
  <si>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</si>
  <si>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</si>
  <si>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</si>
  <si>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</si>
  <si>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</si>
  <si>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</si>
  <si>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</si>
  <si>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</si>
  <si>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</si>
  <si>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</si>
  <si>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</si>
  <si>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</si>
  <si>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</si>
  <si>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</si>
  <si>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</si>
  <si>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</si>
  <si>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</si>
  <si>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</si>
  <si>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</si>
  <si>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</si>
  <si>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</si>
  <si>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</si>
  <si>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</si>
  <si>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</si>
  <si>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</si>
  <si>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</si>
  <si>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</si>
  <si>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</si>
  <si>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</si>
  <si>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</si>
  <si>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</si>
  <si>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</si>
  <si>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</si>
  <si>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</si>
  <si>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</si>
  <si>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</si>
  <si>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</si>
  <si>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</si>
  <si>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</si>
  <si>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</si>
  <si>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</si>
  <si>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</si>
  <si>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</si>
  <si>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</si>
  <si>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</si>
  <si>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</si>
  <si>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</si>
  <si>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</si>
  <si>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</si>
  <si>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</si>
  <si>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</si>
  <si>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</si>
  <si>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</si>
  <si>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</si>
  <si>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</si>
  <si>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</si>
  <si>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</si>
  <si>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</si>
  <si>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</si>
  <si>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</si>
  <si>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</si>
  <si>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</si>
  <si>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</si>
  <si>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</si>
  <si>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</si>
  <si>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</si>
  <si>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</si>
  <si>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</si>
  <si>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</si>
  <si>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</si>
  <si>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</si>
  <si>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</si>
  <si>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</si>
  <si>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</si>
  <si>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</si>
  <si>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</si>
  <si>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</si>
  <si>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</si>
  <si>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</si>
  <si>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</si>
  <si>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</si>
  <si>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</si>
  <si>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</si>
  <si>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</si>
  <si>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</si>
  <si>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</si>
  <si>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</si>
  <si>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</si>
  <si>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</si>
  <si>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</si>
  <si>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</si>
  <si>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</si>
  <si>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</si>
  <si>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</si>
  <si>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</si>
  <si>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</si>
  <si>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</si>
  <si>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</si>
  <si>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</si>
  <si>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</si>
  <si>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</si>
  <si>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</si>
  <si>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</si>
  <si>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</si>
  <si>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</si>
  <si>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</si>
  <si>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</si>
  <si>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</si>
  <si>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</si>
  <si>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</si>
  <si>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</si>
  <si>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</si>
  <si>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</si>
  <si>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</si>
  <si>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</si>
  <si>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</si>
  <si>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</si>
  <si>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</si>
  <si>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</si>
  <si>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</si>
  <si>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</si>
  <si>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</si>
  <si>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</si>
  <si>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</si>
  <si>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</si>
  <si>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</si>
  <si>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</si>
  <si>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</si>
  <si>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</si>
  <si>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</si>
  <si>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</si>
  <si>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</si>
  <si>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</si>
  <si>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</si>
  <si>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</si>
  <si>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</si>
  <si>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</si>
  <si>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</si>
  <si>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</si>
  <si>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</si>
  <si>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</si>
  <si>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</si>
  <si>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</si>
  <si>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</si>
  <si>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</si>
  <si>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</si>
  <si>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</si>
  <si>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</si>
  <si>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</si>
  <si>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</si>
  <si>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</si>
  <si>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</si>
  <si>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</si>
  <si>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</si>
  <si>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</si>
  <si>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</si>
  <si>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</si>
  <si>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</si>
  <si>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</si>
  <si>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</si>
  <si>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</si>
  <si>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</si>
  <si>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</si>
  <si>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</si>
  <si>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</si>
  <si>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</si>
  <si>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</si>
  <si>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</si>
  <si>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</si>
  <si>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</si>
  <si>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</si>
  <si>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</si>
  <si>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</si>
  <si>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</si>
  <si>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</si>
  <si>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</si>
  <si>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</si>
  <si>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</si>
  <si>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</si>
  <si>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</si>
  <si>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</si>
  <si>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</si>
  <si>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</si>
  <si>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</si>
  <si>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</si>
  <si>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</si>
  <si>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</si>
  <si>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</si>
  <si>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</si>
  <si>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</si>
  <si>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</si>
  <si>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</si>
  <si>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</si>
  <si>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</si>
  <si>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</si>
  <si>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</si>
  <si>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</si>
  <si>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</si>
  <si>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</si>
  <si>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</si>
  <si>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</si>
  <si>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</si>
  <si>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</si>
  <si>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</si>
  <si>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</si>
  <si>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</si>
  <si>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</si>
  <si>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</si>
  <si>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</si>
  <si>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</si>
  <si>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</si>
  <si>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</si>
  <si>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</si>
  <si>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</si>
  <si>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</si>
  <si>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</si>
  <si>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</si>
  <si>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</si>
  <si>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</si>
  <si>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</si>
  <si>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</si>
  <si>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</si>
  <si>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</si>
  <si>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</si>
  <si>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</si>
  <si>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</si>
  <si>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</si>
  <si>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</si>
  <si>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</si>
  <si>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</si>
  <si>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</si>
  <si>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</si>
  <si>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</si>
  <si>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</si>
  <si>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</si>
  <si>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</si>
  <si>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</si>
  <si>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</si>
  <si>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</si>
  <si>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</si>
  <si>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</si>
  <si>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</si>
  <si>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</si>
  <si>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</si>
  <si>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</si>
  <si>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</si>
  <si>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</si>
  <si>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</si>
  <si>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</si>
  <si>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</si>
  <si>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</si>
  <si>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</si>
  <si>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</si>
  <si>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</si>
  <si>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</si>
  <si>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</si>
  <si>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</si>
  <si>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</si>
  <si>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</si>
  <si>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</si>
  <si>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</si>
  <si>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</si>
  <si>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</si>
  <si>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</si>
  <si>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</si>
  <si>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</si>
  <si>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</si>
  <si>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</si>
  <si>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</si>
  <si>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</si>
  <si>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</si>
  <si>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</si>
  <si>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</si>
  <si>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</si>
  <si>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</si>
  <si>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</si>
  <si>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</si>
  <si>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</si>
  <si>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</si>
  <si>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</si>
  <si>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</si>
  <si>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</si>
  <si>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</si>
  <si>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</si>
  <si>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</si>
  <si>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</si>
  <si>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</si>
  <si>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</si>
  <si>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</si>
  <si>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</si>
  <si>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</si>
  <si>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</si>
  <si>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</si>
  <si>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</si>
  <si>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</si>
  <si>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</si>
  <si>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</si>
  <si>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</si>
  <si>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</si>
  <si>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</si>
  <si>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</si>
  <si>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</si>
  <si>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</si>
  <si>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</si>
  <si>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</si>
  <si>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</si>
  <si>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</si>
  <si>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</si>
  <si>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</si>
  <si>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</si>
  <si>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</si>
  <si>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</si>
  <si>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</si>
  <si>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</si>
  <si>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</si>
  <si>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</si>
  <si>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</si>
  <si>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</si>
  <si>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</si>
  <si>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</si>
  <si>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</si>
  <si>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</si>
  <si>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</si>
  <si>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</si>
  <si>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</si>
  <si>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</si>
  <si>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</si>
  <si>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</si>
  <si>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</si>
  <si>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</si>
  <si>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</si>
  <si>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</si>
  <si>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</si>
  <si>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</si>
  <si>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</si>
  <si>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</si>
  <si>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</si>
  <si>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</si>
  <si>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</si>
  <si>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</si>
  <si>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</si>
  <si>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</si>
  <si>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</si>
  <si>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</si>
  <si>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</si>
  <si>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</si>
  <si>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</si>
  <si>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</si>
  <si>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</si>
  <si>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</si>
  <si>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</si>
  <si>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</si>
  <si>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</si>
  <si>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</si>
  <si>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</si>
  <si>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</si>
  <si>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</si>
  <si>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</si>
  <si>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</si>
  <si>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</si>
  <si>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</si>
  <si>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</si>
  <si>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</si>
  <si>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</si>
  <si>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</si>
  <si>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</si>
  <si>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</si>
  <si>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</si>
  <si>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</si>
  <si>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</si>
  <si>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</si>
  <si>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</si>
  <si>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</si>
  <si>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</si>
  <si>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</si>
  <si>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</si>
  <si>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</si>
  <si>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</si>
  <si>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</si>
  <si>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</si>
  <si>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</si>
  <si>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</si>
  <si>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</si>
  <si>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</si>
  <si>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</si>
  <si>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</si>
  <si>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</si>
  <si>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</si>
  <si>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</si>
  <si>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</si>
  <si>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</si>
  <si>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</si>
  <si>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</si>
  <si>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</si>
  <si>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</si>
  <si>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</si>
  <si>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</si>
  <si>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</si>
  <si>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</si>
  <si>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</si>
  <si>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</si>
  <si>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</si>
  <si>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</si>
  <si>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</si>
  <si>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</si>
  <si>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</si>
  <si>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</si>
  <si>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</si>
  <si>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</si>
  <si>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</si>
  <si>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</si>
  <si>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</si>
  <si>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</si>
  <si>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</si>
  <si>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</si>
  <si>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</si>
  <si>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</si>
  <si>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</si>
  <si>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</si>
  <si>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</si>
  <si>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</si>
  <si>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</si>
  <si>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</si>
  <si>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</si>
  <si>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</si>
  <si>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</si>
  <si>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</si>
  <si>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</si>
  <si>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</si>
  <si>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</si>
  <si>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</si>
  <si>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</si>
  <si>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</si>
  <si>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</si>
  <si>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</si>
  <si>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</si>
  <si>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</si>
  <si>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</si>
  <si>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</si>
  <si>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</si>
  <si>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</si>
  <si>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</si>
  <si>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</si>
  <si>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</si>
  <si>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</si>
  <si>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</si>
  <si>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</si>
  <si>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</si>
  <si>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</si>
  <si>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</si>
  <si>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</si>
  <si>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</si>
  <si>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</si>
  <si>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</si>
  <si>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</si>
  <si>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</si>
  <si>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</si>
  <si>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</si>
  <si>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</si>
  <si>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</si>
  <si>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</si>
  <si>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</si>
  <si>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</si>
  <si>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</si>
  <si>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</si>
  <si>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</si>
  <si>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</si>
  <si>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</si>
  <si>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</si>
  <si>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</si>
  <si>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</si>
  <si>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</si>
  <si>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</si>
  <si>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</si>
  <si>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</si>
  <si>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</si>
  <si>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</si>
  <si>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</si>
  <si>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</si>
  <si>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</si>
  <si>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</si>
  <si>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</si>
  <si>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</si>
  <si>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</si>
  <si>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</si>
  <si>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</si>
  <si>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</si>
  <si>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</si>
  <si>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</si>
  <si>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</si>
  <si>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</si>
  <si>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</si>
  <si>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</si>
  <si>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</si>
  <si>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</si>
  <si>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</si>
  <si>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</si>
  <si>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</si>
  <si>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</si>
  <si>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</si>
  <si>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</si>
  <si>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</si>
  <si>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</si>
  <si>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</si>
  <si>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</si>
  <si>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</si>
  <si>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</si>
  <si>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</si>
  <si>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</si>
  <si>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</si>
  <si>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</si>
  <si>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</si>
  <si>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</si>
  <si>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</si>
  <si>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</si>
  <si>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</si>
  <si>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</si>
  <si>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</si>
  <si>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</si>
  <si>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</si>
  <si>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</si>
  <si>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</si>
  <si>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</si>
  <si>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</si>
  <si>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</si>
  <si>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</si>
  <si>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</si>
  <si>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</si>
  <si>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</si>
  <si>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</si>
  <si>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</si>
  <si>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</si>
  <si>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</si>
  <si>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</si>
  <si>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</si>
  <si>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</si>
  <si>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</si>
  <si>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</si>
  <si>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</si>
  <si>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</si>
  <si>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</si>
  <si>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</si>
  <si>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</si>
  <si>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</si>
  <si>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</si>
  <si>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</si>
  <si>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</si>
  <si>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</si>
  <si>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</si>
  <si>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</si>
  <si>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</si>
  <si>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</si>
  <si>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</si>
  <si>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</si>
  <si>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</si>
  <si>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</si>
  <si>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</si>
  <si>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</si>
  <si>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</si>
  <si>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</si>
  <si>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</si>
  <si>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</si>
  <si>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</si>
  <si>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</si>
  <si>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</si>
  <si>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</si>
  <si>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</si>
  <si>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</si>
  <si>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</si>
  <si>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</si>
  <si>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</si>
  <si>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</si>
  <si>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</si>
  <si>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</si>
  <si>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</si>
  <si>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</si>
  <si>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</si>
  <si>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</si>
  <si>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</si>
  <si>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</si>
  <si>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</si>
  <si>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</si>
  <si>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</si>
  <si>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</si>
  <si>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</si>
  <si>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</si>
  <si>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</si>
  <si>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</si>
  <si>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</si>
  <si>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</si>
  <si>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</si>
  <si>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</si>
  <si>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</si>
  <si>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</si>
  <si>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</si>
  <si>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</si>
  <si>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</si>
  <si>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</si>
  <si>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</si>
  <si>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</si>
  <si>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</si>
  <si>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</si>
  <si>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</si>
  <si>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</si>
  <si>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</si>
  <si>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</si>
  <si>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</si>
  <si>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</si>
  <si>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</si>
  <si>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</si>
  <si>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</si>
  <si>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</si>
  <si>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</si>
  <si>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</si>
  <si>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</si>
  <si>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</si>
  <si>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</si>
  <si>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</si>
  <si>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</si>
  <si>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</si>
  <si>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</si>
  <si>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</si>
  <si>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</si>
  <si>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</si>
  <si>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</si>
  <si>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</si>
  <si>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</si>
  <si>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</si>
  <si>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</si>
  <si>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</si>
  <si>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</si>
  <si>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</si>
  <si>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</si>
  <si>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</si>
  <si>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</si>
  <si>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</si>
  <si>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</si>
  <si>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</si>
  <si>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</si>
  <si>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</si>
  <si>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</si>
  <si>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</si>
  <si>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</si>
  <si>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</si>
  <si>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</si>
  <si>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</si>
  <si>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</si>
  <si>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</si>
  <si>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</si>
  <si>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</si>
  <si>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</si>
  <si>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</si>
  <si>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</si>
  <si>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</si>
  <si>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</si>
  <si>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</si>
  <si>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</si>
  <si>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</si>
  <si>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</si>
  <si>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</si>
  <si>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</si>
  <si>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</si>
  <si>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</si>
  <si>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</si>
  <si>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</si>
  <si>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</si>
  <si>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</si>
  <si>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</si>
  <si>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</si>
  <si>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</si>
  <si>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</si>
  <si>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</si>
  <si>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</si>
  <si>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</si>
  <si>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</si>
  <si>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</si>
  <si>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</si>
  <si>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</si>
  <si>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</si>
  <si>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</si>
  <si>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</si>
  <si>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</si>
  <si>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</si>
  <si>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</si>
  <si>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</si>
  <si>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</si>
  <si>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</si>
  <si>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</si>
  <si>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</si>
  <si>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</si>
  <si>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</si>
  <si>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</si>
  <si>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</si>
  <si>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</si>
  <si>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</si>
  <si>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</si>
  <si>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</si>
  <si>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</si>
  <si>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</si>
  <si>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</si>
  <si>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</si>
  <si>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</si>
  <si>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</si>
  <si>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</si>
  <si>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</si>
  <si>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</si>
  <si>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</si>
  <si>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</si>
  <si>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</si>
  <si>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</si>
  <si>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</si>
  <si>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</si>
  <si>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</si>
  <si>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</si>
  <si>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</si>
  <si>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</si>
  <si>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</si>
  <si>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</si>
  <si>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</si>
  <si>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</si>
  <si>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</si>
  <si>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</si>
  <si>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</si>
  <si>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</si>
  <si>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</si>
  <si>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</si>
  <si>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</si>
  <si>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</si>
  <si>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</si>
  <si>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</si>
  <si>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</si>
  <si>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</si>
  <si>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</si>
  <si>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</si>
  <si>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</si>
  <si>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</si>
  <si>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</si>
  <si>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</si>
  <si>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</si>
  <si>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</si>
  <si>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</si>
  <si>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</si>
  <si>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</si>
  <si>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</si>
  <si>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</si>
  <si>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</si>
  <si>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</si>
  <si>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</si>
  <si>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</si>
  <si>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</si>
  <si>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</si>
  <si>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</si>
  <si>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</si>
  <si>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</si>
  <si>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</si>
  <si>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</si>
  <si>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</si>
  <si>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</si>
  <si>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</si>
  <si>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</si>
  <si>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</si>
  <si>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</si>
  <si>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</si>
  <si>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</si>
  <si>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</si>
  <si>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</si>
  <si>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</si>
  <si>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</si>
  <si>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</si>
  <si>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</si>
  <si>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</si>
  <si>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</si>
  <si>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</si>
  <si>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</si>
  <si>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</si>
  <si>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</si>
  <si>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</si>
  <si>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</si>
  <si>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</si>
  <si>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</si>
  <si>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</si>
  <si>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</si>
  <si>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</si>
  <si>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</si>
  <si>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</si>
  <si>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</si>
  <si>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</si>
  <si>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</si>
  <si>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</si>
  <si>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</si>
  <si>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</si>
  <si>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</si>
  <si>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</si>
  <si>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</si>
  <si>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</si>
  <si>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</si>
  <si>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</si>
  <si>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</si>
  <si>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</si>
  <si>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</si>
  <si>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</si>
  <si>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</si>
  <si>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</si>
  <si>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</si>
  <si>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</si>
  <si>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</si>
  <si>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</si>
  <si>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</si>
  <si>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</si>
  <si>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</si>
  <si>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</si>
  <si>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</si>
  <si>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</si>
  <si>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</si>
  <si>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</si>
  <si>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</si>
  <si>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</si>
  <si>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</si>
  <si>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</si>
  <si>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</si>
  <si>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</si>
  <si>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</si>
  <si>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</si>
  <si>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</si>
  <si>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</si>
  <si>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</si>
  <si>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</si>
  <si>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</si>
  <si>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</si>
  <si>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</si>
  <si>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</si>
  <si>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</si>
  <si>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</si>
  <si>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</si>
  <si>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</si>
  <si>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</si>
  <si>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</si>
  <si>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</si>
  <si>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</si>
  <si>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</si>
  <si>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</si>
  <si>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</si>
  <si>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</si>
  <si>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</si>
  <si>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</si>
  <si>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</si>
  <si>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</si>
  <si>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</si>
  <si>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</si>
  <si>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</si>
  <si>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</si>
  <si>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</si>
  <si>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</si>
  <si>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</si>
  <si>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</si>
  <si>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</si>
  <si>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</si>
  <si>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</si>
  <si>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</si>
  <si>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</si>
  <si>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</si>
  <si>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</si>
  <si>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</si>
  <si>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</si>
  <si>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</si>
  <si>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</si>
  <si>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</si>
  <si>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</si>
  <si>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</si>
  <si>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</si>
  <si>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</si>
  <si>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</si>
  <si>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</si>
  <si>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</si>
  <si>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</si>
  <si>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</si>
  <si>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</si>
  <si>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</si>
  <si>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</si>
  <si>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</si>
  <si>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</si>
  <si>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</si>
  <si>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</si>
  <si>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</si>
  <si>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</si>
  <si>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</si>
  <si>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</si>
  <si>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</si>
  <si>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</si>
  <si>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</si>
  <si>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</si>
  <si>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</si>
  <si>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</si>
  <si>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</si>
  <si>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</si>
  <si>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</si>
  <si>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</si>
  <si>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</si>
  <si>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</si>
  <si>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</si>
  <si>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</si>
  <si>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</si>
  <si>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</si>
  <si>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</si>
  <si>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</si>
  <si>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</si>
  <si>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</si>
  <si>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</si>
  <si>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</si>
  <si>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</si>
  <si>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</si>
  <si>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</si>
  <si>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</si>
  <si>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</si>
  <si>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</si>
  <si>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</si>
  <si>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</si>
  <si>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</si>
  <si>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</si>
  <si>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</si>
  <si>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</si>
  <si>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</si>
  <si>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</si>
  <si>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</si>
  <si>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</si>
  <si>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</si>
  <si>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</si>
  <si>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</si>
  <si>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</si>
  <si>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</si>
  <si>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</si>
  <si>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</si>
  <si>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</si>
  <si>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</si>
  <si>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</si>
  <si>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</si>
  <si>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</si>
  <si>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</si>
  <si>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</si>
  <si>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</si>
  <si>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</si>
  <si>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</si>
  <si>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</si>
  <si>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</si>
  <si>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</si>
  <si>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</si>
  <si>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</si>
  <si>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</si>
  <si>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</si>
  <si>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</si>
  <si>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</si>
  <si>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</si>
  <si>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</si>
  <si>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</si>
  <si>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</si>
  <si>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</si>
  <si>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</si>
  <si>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</si>
  <si>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</si>
  <si>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</si>
  <si>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</si>
  <si>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</si>
  <si>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</si>
  <si>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</si>
  <si>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</si>
  <si>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</si>
  <si>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</si>
  <si>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</si>
  <si>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</si>
  <si>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</si>
  <si>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</si>
  <si>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</si>
  <si>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</si>
  <si>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</si>
  <si>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</si>
  <si>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</si>
  <si>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</si>
  <si>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</si>
  <si>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</si>
  <si>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</si>
  <si>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</si>
  <si>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</si>
  <si>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</si>
  <si>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</si>
  <si>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</si>
  <si>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</si>
  <si>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</si>
  <si>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</si>
  <si>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</si>
  <si>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</si>
  <si>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</si>
  <si>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</si>
  <si>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</si>
  <si>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</si>
  <si>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</si>
  <si>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</si>
  <si>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</si>
  <si>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</si>
  <si>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</si>
  <si>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</si>
  <si>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</si>
  <si>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</si>
  <si>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</si>
  <si>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</si>
  <si>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</si>
  <si>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</si>
  <si>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</si>
  <si>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</si>
  <si>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</si>
  <si>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</si>
  <si>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</si>
  <si>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</si>
  <si>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</si>
  <si>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</si>
  <si>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</si>
  <si>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</si>
  <si>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</si>
  <si>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</si>
  <si>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</si>
  <si>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</si>
  <si>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</si>
  <si>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</si>
  <si>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</si>
  <si>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</si>
  <si>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</si>
  <si>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</si>
  <si>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</si>
  <si>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</si>
  <si>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</si>
  <si>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</si>
  <si>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</si>
  <si>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</si>
  <si>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</si>
  <si>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</si>
  <si>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</si>
  <si>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</si>
  <si>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</si>
  <si>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</si>
  <si>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</si>
  <si>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</si>
  <si>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</si>
  <si>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</si>
  <si>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</si>
  <si>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</si>
  <si>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</si>
  <si>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</si>
  <si>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</si>
  <si>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</si>
  <si>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</si>
  <si>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</si>
  <si>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</si>
  <si>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</si>
  <si>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</si>
  <si>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</si>
  <si>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</si>
  <si>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</si>
  <si>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</si>
  <si>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</si>
  <si>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</si>
  <si>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</si>
  <si>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</si>
  <si>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</si>
  <si>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</si>
  <si>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</si>
  <si>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</si>
  <si>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</si>
  <si>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</si>
  <si>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</si>
  <si>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</si>
  <si>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</si>
  <si>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</si>
  <si>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</si>
  <si>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</si>
  <si>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</si>
  <si>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</si>
  <si>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</si>
  <si>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</si>
  <si>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</si>
  <si>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</si>
  <si>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</si>
  <si>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</si>
  <si>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</si>
  <si>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</si>
  <si>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</si>
  <si>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</si>
  <si>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</si>
  <si>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</si>
  <si>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</si>
  <si>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</si>
  <si>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</si>
  <si>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</si>
  <si>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</si>
  <si>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</si>
  <si>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</si>
  <si>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</si>
  <si>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</si>
  <si>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</si>
  <si>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</si>
  <si>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</si>
  <si>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</si>
  <si>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</si>
  <si>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</si>
  <si>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</si>
  <si>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</si>
  <si>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</si>
  <si>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</si>
  <si>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</si>
  <si>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</si>
  <si>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</si>
  <si>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</si>
  <si>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</si>
  <si>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</si>
  <si>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</si>
  <si>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</si>
  <si>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</si>
  <si>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</si>
  <si>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</si>
  <si>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</si>
  <si>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</si>
  <si>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</si>
  <si>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</si>
  <si>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</si>
  <si>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</si>
  <si>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</si>
  <si>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</si>
  <si>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</si>
  <si>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</si>
  <si>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</si>
  <si>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</si>
  <si>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</si>
  <si>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</si>
  <si>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</si>
  <si>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</si>
  <si>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</si>
  <si>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</si>
  <si>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</si>
  <si>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</si>
  <si>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</si>
  <si>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</si>
  <si>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</si>
  <si>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</si>
  <si>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</si>
  <si>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</si>
  <si>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</si>
  <si>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</si>
  <si>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</si>
  <si>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</si>
  <si>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</si>
  <si>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</si>
  <si>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</si>
  <si>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</si>
  <si>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</si>
  <si>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</si>
  <si>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</si>
  <si>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</si>
  <si>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</si>
  <si>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</si>
  <si>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</si>
  <si>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</si>
  <si>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</si>
  <si>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</si>
  <si>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</si>
  <si>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</si>
  <si>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</si>
  <si>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</si>
  <si>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</si>
  <si>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</si>
  <si>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</si>
  <si>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</si>
  <si>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</si>
  <si>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</si>
  <si>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</si>
  <si>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</si>
  <si>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</si>
  <si>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</si>
  <si>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</si>
  <si>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</si>
  <si>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</si>
  <si>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</si>
  <si>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</si>
  <si>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</si>
  <si>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</si>
  <si>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</si>
  <si>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</si>
  <si>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</si>
  <si>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</si>
  <si>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</si>
  <si>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</si>
  <si>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</si>
  <si>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</si>
  <si>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</si>
  <si>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</si>
  <si>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</si>
  <si>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</si>
  <si>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</si>
  <si>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</si>
  <si>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</si>
  <si>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</si>
  <si>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</si>
  <si>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</si>
  <si>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</si>
  <si>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</si>
  <si>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</si>
  <si>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</si>
  <si>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</si>
  <si>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</si>
  <si>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</si>
  <si>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</si>
  <si>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</si>
  <si>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</si>
  <si>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</si>
  <si>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</si>
  <si>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</si>
  <si>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</si>
  <si>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</si>
  <si>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</si>
  <si>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</si>
  <si>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</si>
  <si>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</si>
  <si>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</si>
  <si>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</si>
  <si>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</si>
  <si>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</si>
  <si>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</si>
  <si>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</si>
  <si>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</si>
  <si>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</si>
  <si>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</si>
  <si>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</si>
  <si>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</si>
  <si>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</si>
  <si>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</si>
  <si>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</si>
  <si>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</si>
  <si>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</si>
  <si>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</si>
  <si>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</si>
  <si>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</si>
  <si>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</si>
  <si>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</si>
  <si>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</si>
  <si>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</si>
  <si>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</si>
  <si>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</si>
  <si>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</si>
  <si>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</si>
  <si>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</si>
  <si>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</si>
  <si>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</si>
  <si>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</si>
  <si>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</si>
  <si>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</si>
  <si>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</si>
  <si>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</si>
  <si>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</si>
  <si>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</si>
  <si>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</si>
  <si>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</si>
  <si>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</si>
  <si>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</si>
  <si>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</si>
  <si>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</si>
  <si>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</si>
  <si>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</si>
  <si>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</si>
  <si>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</si>
  <si>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</si>
  <si>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</si>
  <si>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</si>
  <si>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</si>
  <si>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</si>
  <si>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</si>
  <si>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</si>
  <si>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</si>
  <si>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</si>
  <si>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</si>
  <si>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</si>
  <si>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</si>
  <si>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</si>
  <si>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</si>
  <si>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</si>
  <si>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</si>
  <si>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</si>
  <si>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</si>
  <si>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</si>
  <si>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</si>
  <si>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</si>
  <si>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</si>
  <si>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</si>
  <si>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</si>
  <si>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</si>
  <si>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</si>
  <si>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</si>
  <si>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</si>
  <si>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</si>
  <si>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</si>
  <si>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</si>
  <si>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</si>
  <si>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</si>
  <si>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</si>
  <si>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</si>
  <si>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</si>
  <si>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</si>
  <si>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</si>
  <si>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</si>
  <si>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</si>
  <si>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</si>
  <si>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</si>
  <si>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</si>
  <si>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</si>
  <si>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</si>
  <si>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</si>
  <si>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</si>
  <si>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</si>
  <si>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</si>
  <si>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</si>
  <si>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</si>
  <si>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</si>
  <si>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</si>
  <si>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</si>
  <si>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</si>
  <si>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</si>
  <si>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</si>
  <si>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</si>
  <si>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</si>
  <si>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</si>
  <si>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</si>
  <si>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</si>
  <si>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</si>
  <si>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</si>
  <si>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</si>
  <si>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</si>
  <si>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</si>
  <si>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</si>
  <si>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</si>
  <si>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</si>
  <si>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</si>
  <si>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</si>
  <si>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</si>
  <si>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</si>
  <si>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</si>
  <si>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</si>
  <si>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</si>
  <si>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</si>
  <si>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</si>
  <si>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</si>
  <si>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</si>
  <si>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</si>
  <si>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</si>
  <si>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</si>
  <si>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</si>
  <si>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</si>
  <si>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</si>
  <si>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</si>
  <si>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</si>
  <si>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</si>
  <si>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</si>
  <si>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</si>
  <si>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</si>
  <si>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</si>
  <si>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</si>
  <si>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</si>
  <si>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</si>
  <si>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</si>
  <si>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</si>
  <si>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</si>
  <si>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</si>
  <si>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</si>
  <si>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</si>
  <si>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</si>
  <si>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</si>
  <si>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</si>
  <si>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</si>
  <si>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</si>
  <si>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</si>
  <si>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</si>
  <si>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</si>
  <si>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</si>
  <si>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</si>
  <si>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</si>
  <si>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</si>
  <si>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</si>
  <si>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</si>
  <si>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</si>
  <si>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</si>
  <si>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</si>
  <si>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</si>
  <si>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</si>
  <si>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</si>
  <si>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</si>
  <si>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</si>
  <si>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</si>
  <si>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</si>
  <si>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</si>
  <si>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</si>
  <si>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</si>
  <si>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</si>
  <si>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</si>
  <si>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</si>
  <si>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</si>
  <si>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</si>
  <si>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</si>
  <si>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</si>
  <si>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</si>
  <si>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</si>
  <si>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</si>
  <si>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</si>
  <si>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</si>
  <si>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</si>
  <si>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</si>
  <si>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</si>
  <si>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</si>
  <si>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</si>
  <si>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</si>
  <si>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</si>
  <si>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</si>
  <si>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</si>
  <si>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</si>
  <si>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</si>
  <si>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</si>
  <si>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</si>
  <si>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</si>
  <si>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</si>
  <si>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</si>
  <si>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</si>
  <si>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</si>
  <si>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</si>
  <si>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</si>
  <si>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</si>
  <si>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</si>
  <si>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</si>
  <si>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</si>
  <si>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</si>
  <si>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</si>
  <si>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</si>
  <si>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</si>
  <si>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</si>
  <si>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</si>
  <si>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</si>
  <si>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</si>
  <si>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</si>
  <si>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</si>
  <si>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</si>
  <si>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</si>
  <si>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</si>
  <si>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</si>
  <si>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</si>
  <si>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</si>
  <si>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</si>
  <si>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</si>
  <si>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</si>
  <si>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</si>
  <si>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</si>
  <si>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</si>
  <si>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</si>
  <si>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</si>
  <si>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</si>
  <si>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</si>
  <si>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</si>
  <si>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</si>
  <si>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</si>
  <si>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</si>
  <si>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</si>
  <si>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</si>
  <si>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</si>
  <si>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</si>
  <si>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</si>
  <si>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</si>
  <si>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</si>
  <si>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</si>
  <si>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</si>
  <si>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</si>
  <si>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</si>
  <si>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</si>
  <si>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</si>
  <si>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</si>
  <si>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</si>
  <si>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</si>
  <si>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</si>
  <si>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</si>
  <si>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</si>
  <si>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</si>
  <si>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</si>
  <si>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</si>
  <si>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</si>
  <si>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</si>
  <si>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</si>
  <si>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</si>
  <si>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</si>
  <si>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</si>
  <si>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</si>
  <si>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</si>
  <si>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</si>
  <si>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</si>
  <si>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</si>
  <si>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</si>
  <si>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</si>
  <si>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</si>
  <si>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</si>
  <si>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</si>
  <si>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</si>
  <si>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</si>
  <si>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</si>
  <si>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</si>
  <si>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</si>
  <si>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</si>
  <si>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</si>
  <si>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</si>
  <si>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</si>
  <si>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</si>
  <si>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</si>
  <si>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</si>
  <si>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</si>
  <si>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</si>
  <si>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</si>
  <si>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</si>
  <si>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</si>
  <si>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</si>
  <si>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</si>
  <si>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</si>
  <si>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</si>
  <si>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</si>
  <si>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</si>
  <si>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</si>
  <si>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</si>
  <si>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</si>
  <si>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</si>
  <si>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</si>
  <si>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</si>
  <si>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</si>
  <si>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</si>
  <si>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</si>
  <si>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</si>
  <si>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</si>
  <si>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</si>
  <si>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</si>
  <si>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</si>
  <si>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</si>
  <si>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</si>
  <si>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</si>
  <si>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</si>
  <si>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</si>
  <si>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</si>
  <si>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</si>
  <si>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</si>
  <si>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</si>
  <si>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</si>
  <si>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</si>
  <si>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</si>
  <si>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</si>
  <si>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</si>
  <si>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</si>
  <si>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</si>
  <si>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</si>
  <si>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</si>
  <si>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</si>
  <si>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</si>
  <si>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</si>
  <si>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</si>
  <si>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</si>
  <si>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</si>
  <si>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</si>
  <si>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</si>
  <si>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</si>
  <si>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</si>
  <si>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</si>
  <si>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</si>
  <si>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</si>
  <si>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</si>
  <si>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</si>
  <si>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</si>
  <si>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</si>
  <si>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</si>
  <si>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</si>
  <si>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</si>
  <si>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</si>
  <si>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</si>
  <si>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</si>
  <si>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</si>
  <si>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</si>
  <si>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</si>
  <si>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</si>
  <si>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</si>
  <si>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</si>
  <si>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</si>
  <si>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</si>
  <si>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</si>
  <si>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</si>
  <si>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</si>
  <si>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</si>
  <si>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</si>
  <si>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</si>
  <si>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</si>
  <si>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</si>
  <si>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</si>
  <si>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</si>
  <si>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</si>
  <si>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</si>
  <si>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</si>
  <si>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</si>
  <si>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</si>
  <si>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</si>
  <si>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</si>
  <si>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</si>
  <si>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</si>
  <si>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</si>
  <si>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</si>
  <si>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</si>
  <si>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</si>
  <si>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</si>
  <si>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</si>
  <si>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</si>
  <si>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</si>
  <si>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</si>
  <si>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</si>
  <si>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</si>
  <si>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</si>
  <si>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</si>
  <si>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</si>
  <si>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</si>
  <si>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</si>
  <si>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</si>
  <si>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</si>
  <si>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</si>
  <si>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</si>
  <si>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</si>
  <si>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</si>
  <si>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</si>
  <si>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</si>
  <si>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</si>
  <si>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</si>
  <si>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</si>
  <si>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</si>
  <si>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</si>
  <si>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</si>
  <si>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</si>
  <si>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</si>
  <si>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</si>
  <si>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</si>
  <si>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</si>
  <si>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</si>
  <si>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</si>
  <si>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</si>
  <si>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</si>
  <si>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</si>
  <si>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</si>
  <si>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</si>
  <si>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</si>
  <si>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</si>
  <si>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</si>
  <si>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</si>
  <si>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</si>
  <si>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</si>
  <si>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</si>
  <si>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</si>
  <si>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</si>
  <si>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</si>
  <si>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</si>
  <si>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</si>
  <si>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</si>
  <si>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</si>
  <si>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</si>
  <si>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</si>
  <si>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</si>
  <si>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</si>
  <si>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</si>
  <si>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</si>
  <si>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</si>
  <si>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</si>
  <si>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</si>
  <si>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</si>
  <si>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</si>
  <si>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</si>
  <si>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</si>
  <si>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</si>
  <si>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</si>
  <si>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</si>
  <si>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</si>
  <si>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</si>
  <si>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</si>
  <si>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</si>
  <si>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</si>
  <si>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</si>
  <si>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</si>
  <si>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</si>
  <si>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</si>
  <si>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</si>
  <si>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</si>
  <si>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</si>
  <si>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</si>
  <si>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</si>
  <si>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</si>
  <si>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</si>
  <si>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</si>
  <si>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</si>
  <si>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</si>
  <si>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</si>
  <si>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</si>
  <si>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</si>
  <si>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</si>
  <si>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</si>
  <si>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</si>
  <si>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</si>
  <si>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</si>
  <si>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</si>
  <si>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</si>
  <si>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</si>
  <si>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</si>
  <si>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</si>
  <si>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</si>
  <si>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</si>
  <si>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</si>
  <si>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</si>
  <si>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</si>
  <si>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</si>
  <si>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</si>
  <si>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</si>
  <si>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</si>
  <si>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</si>
  <si>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</si>
  <si>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</si>
  <si>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</si>
  <si>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</si>
  <si>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</si>
  <si>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</si>
  <si>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</si>
  <si>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</si>
  <si>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</si>
  <si>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</si>
  <si>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</si>
  <si>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</si>
  <si>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</si>
  <si>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</si>
  <si>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</si>
  <si>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</si>
  <si>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</si>
  <si>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</si>
  <si>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</si>
  <si>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</si>
  <si>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</si>
  <si>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</si>
  <si>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</si>
  <si>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</si>
  <si>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</si>
  <si>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</si>
  <si>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</si>
  <si>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</si>
  <si>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</si>
  <si>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</si>
  <si>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</si>
  <si>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</si>
  <si>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</si>
  <si>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</si>
  <si>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</si>
  <si>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</si>
  <si>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</si>
  <si>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</si>
  <si>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</si>
  <si>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</si>
  <si>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</si>
  <si>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</si>
  <si>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</si>
  <si>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</si>
  <si>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</si>
  <si>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</si>
  <si>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</si>
  <si>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</si>
  <si>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</si>
  <si>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</si>
  <si>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</si>
  <si>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</si>
  <si>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</si>
  <si>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</si>
  <si>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</si>
  <si>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</si>
  <si>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</si>
  <si>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</si>
  <si>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</si>
  <si>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</si>
  <si>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</si>
  <si>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</si>
  <si>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</si>
  <si>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</si>
  <si>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</si>
  <si>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</si>
  <si>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</si>
  <si>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</si>
  <si>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</si>
  <si>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</si>
  <si>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</si>
  <si>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</si>
  <si>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</si>
  <si>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</si>
  <si>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</si>
  <si>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</si>
  <si>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</si>
  <si>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</si>
  <si>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</si>
  <si>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</si>
  <si>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</si>
  <si>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</si>
  <si>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</si>
  <si>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</si>
  <si>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</si>
  <si>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</si>
  <si>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</si>
  <si>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</si>
  <si>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</si>
  <si>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</si>
  <si>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</si>
  <si>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</si>
  <si>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</si>
  <si>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</si>
  <si>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</si>
  <si>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</si>
  <si>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</si>
  <si>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</si>
  <si>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</si>
  <si>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</si>
  <si>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</si>
  <si>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</si>
  <si>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</si>
  <si>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</si>
  <si>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</si>
  <si>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</si>
  <si>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</si>
  <si>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</si>
  <si>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</si>
  <si>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</si>
  <si>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</si>
  <si>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</si>
  <si>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</si>
  <si>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</si>
  <si>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</si>
  <si>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</si>
  <si>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</si>
  <si>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</si>
  <si>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</si>
  <si>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</si>
  <si>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</si>
  <si>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</si>
  <si>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</si>
  <si>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</si>
  <si>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</si>
  <si>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</si>
  <si>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</si>
  <si>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</si>
  <si>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</si>
  <si>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</si>
  <si>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</si>
  <si>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</si>
  <si>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</si>
  <si>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</si>
  <si>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</si>
  <si>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</si>
  <si>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</si>
  <si>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</si>
  <si>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</si>
  <si>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</si>
  <si>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</si>
  <si>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</si>
  <si>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</si>
  <si>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</si>
  <si>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</si>
  <si>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</si>
  <si>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</si>
  <si>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</si>
  <si>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</si>
  <si>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</si>
  <si>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</si>
  <si>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</si>
  <si>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</si>
  <si>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</si>
  <si>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</si>
  <si>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</si>
  <si>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</si>
  <si>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</si>
  <si>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</si>
  <si>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</si>
  <si>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</si>
  <si>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</si>
  <si>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</si>
  <si>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</si>
  <si>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</si>
  <si>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</si>
  <si>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</si>
  <si>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</si>
  <si>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</si>
  <si>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</si>
  <si>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</si>
  <si>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</si>
  <si>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</si>
  <si>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</si>
  <si>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</si>
  <si>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</si>
  <si>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</si>
  <si>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</si>
  <si>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</si>
  <si>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</si>
  <si>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</si>
  <si>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</si>
  <si>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</si>
  <si>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</si>
  <si>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</si>
  <si>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</si>
  <si>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</si>
  <si>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</si>
  <si>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</si>
  <si>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</si>
  <si>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</si>
  <si>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</si>
  <si>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</si>
  <si>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</si>
  <si>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</si>
  <si>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</si>
  <si>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</si>
  <si>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</si>
  <si>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</si>
  <si>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</si>
  <si>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</si>
  <si>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</si>
  <si>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</si>
  <si>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</si>
  <si>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</si>
  <si>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</si>
  <si>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</si>
  <si>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</si>
  <si>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</si>
  <si>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</si>
  <si>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</si>
  <si>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</si>
  <si>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</si>
  <si>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</si>
  <si>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</si>
  <si>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</si>
  <si>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</si>
  <si>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</si>
  <si>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</si>
  <si>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</si>
  <si>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</si>
  <si>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</si>
  <si>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</si>
  <si>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</si>
  <si>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</si>
  <si>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</si>
  <si>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</si>
  <si>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</si>
  <si>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</si>
  <si>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</si>
  <si>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</si>
  <si>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</si>
  <si>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</si>
  <si>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</si>
  <si>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</si>
  <si>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</si>
  <si>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</si>
  <si>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</si>
  <si>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</si>
  <si>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</si>
  <si>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</si>
  <si>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</si>
  <si>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</si>
  <si>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</si>
  <si>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</si>
  <si>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</si>
  <si>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</si>
  <si>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</si>
  <si>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</si>
  <si>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</si>
  <si>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</si>
  <si>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</si>
  <si>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</si>
  <si>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</si>
  <si>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</si>
  <si>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</si>
  <si>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</si>
  <si>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</si>
  <si>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</si>
  <si>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</si>
  <si>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</si>
  <si>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</si>
  <si>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</si>
  <si>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</si>
  <si>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</si>
  <si>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</si>
  <si>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</si>
  <si>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</si>
  <si>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</si>
  <si>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</si>
  <si>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</si>
  <si>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</si>
  <si>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</si>
  <si>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</si>
  <si>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</si>
  <si>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</si>
  <si>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</si>
  <si>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</si>
  <si>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</si>
  <si>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</si>
  <si>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</si>
  <si>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</si>
  <si>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</si>
  <si>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</si>
  <si>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</si>
  <si>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</si>
  <si>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</si>
  <si>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</si>
  <si>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</si>
  <si>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</si>
  <si>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</si>
  <si>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</si>
  <si>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</si>
  <si>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</si>
  <si>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</si>
  <si>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</si>
  <si>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</si>
  <si>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</si>
  <si>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</si>
  <si>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</si>
  <si>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</si>
  <si>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</si>
  <si>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</si>
  <si>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</si>
  <si>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</si>
  <si>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</si>
  <si>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</si>
  <si>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</si>
  <si>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</si>
  <si>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</si>
  <si>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</si>
  <si>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</si>
  <si>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</si>
  <si>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</si>
  <si>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</si>
  <si>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</si>
  <si>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</si>
  <si>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</si>
  <si>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</si>
  <si>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</si>
  <si>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</si>
  <si>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</si>
  <si>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</si>
  <si>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</si>
  <si>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</si>
  <si>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</si>
  <si>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</si>
  <si>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</si>
  <si>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</si>
  <si>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</si>
  <si>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</si>
  <si>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</si>
  <si>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</si>
  <si>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</si>
  <si>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</si>
  <si>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</si>
  <si>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</si>
  <si>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</si>
  <si>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</si>
  <si>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</si>
  <si>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</si>
  <si>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</si>
  <si>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</si>
  <si>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</si>
  <si>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</si>
  <si>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</si>
  <si>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</si>
  <si>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</si>
  <si>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</si>
  <si>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</si>
  <si>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</si>
  <si>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</si>
  <si>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</si>
  <si>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</si>
  <si>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</si>
  <si>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</si>
  <si>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</si>
  <si>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</si>
  <si>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</si>
  <si>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</si>
  <si>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</si>
  <si>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</si>
  <si>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</si>
  <si>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</si>
  <si>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</si>
  <si>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</si>
  <si>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</si>
  <si>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</si>
  <si>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</si>
  <si>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</si>
  <si>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</si>
  <si>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</si>
  <si>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</si>
  <si>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</si>
  <si>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</si>
  <si>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</si>
  <si>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</si>
  <si>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</si>
  <si>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</si>
  <si>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</si>
  <si>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</si>
  <si>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</si>
  <si>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</si>
  <si>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</si>
  <si>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</si>
  <si>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</si>
  <si>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</si>
  <si>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</si>
  <si>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</si>
  <si>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</si>
  <si>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</si>
  <si>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</si>
  <si>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</si>
  <si>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</si>
  <si>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</si>
  <si>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</si>
  <si>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</si>
  <si>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</si>
  <si>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</si>
  <si>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</si>
  <si>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</si>
  <si>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</si>
  <si>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</si>
  <si>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</si>
  <si>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</si>
  <si>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</si>
  <si>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</si>
  <si>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</si>
  <si>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</si>
  <si>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</si>
  <si>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</si>
  <si>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</si>
  <si>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</si>
  <si>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</si>
  <si>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</si>
  <si>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</si>
  <si>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</si>
  <si>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</si>
  <si>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</si>
  <si>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</si>
  <si>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</si>
  <si>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</si>
  <si>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</si>
  <si>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</si>
  <si>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</si>
  <si>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</si>
  <si>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</si>
  <si>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</si>
  <si>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</si>
  <si>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</si>
  <si>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</si>
  <si>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</si>
  <si>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</si>
  <si>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</si>
  <si>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</si>
  <si>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</si>
  <si>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</si>
  <si>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</si>
  <si>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</si>
  <si>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</si>
  <si>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</si>
  <si>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</si>
  <si>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</si>
  <si>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</si>
  <si>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</si>
  <si>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</si>
  <si>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</si>
  <si>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</si>
  <si>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</si>
  <si>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</si>
  <si>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</si>
  <si>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</si>
  <si>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</si>
  <si>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</si>
  <si>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</si>
  <si>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</si>
  <si>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</si>
  <si>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</si>
  <si>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</si>
  <si>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</si>
  <si>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</si>
  <si>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</si>
  <si>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</si>
  <si>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</si>
  <si>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</si>
  <si>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</si>
  <si>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</si>
  <si>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</si>
  <si>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</si>
  <si>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</si>
  <si>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</si>
  <si>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</si>
  <si>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</si>
  <si>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</si>
  <si>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</si>
  <si>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</si>
  <si>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</si>
  <si>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</si>
  <si>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</si>
  <si>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</si>
  <si>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</si>
  <si>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</si>
  <si>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</si>
  <si>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</si>
  <si>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</si>
  <si>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</si>
  <si>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</si>
  <si>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</si>
  <si>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</si>
  <si>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</si>
  <si>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</si>
  <si>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</si>
  <si>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</si>
  <si>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</si>
  <si>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</si>
  <si>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</si>
  <si>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</si>
  <si>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</si>
  <si>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</si>
  <si>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</si>
  <si>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</si>
  <si>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</si>
  <si>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</si>
  <si>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</si>
  <si>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</si>
  <si>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</si>
  <si>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</si>
  <si>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</si>
  <si>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</si>
  <si>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</si>
  <si>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</si>
  <si>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</si>
  <si>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</si>
  <si>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</si>
  <si>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</si>
  <si>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</si>
  <si>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</si>
  <si>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</si>
  <si>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</si>
  <si>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</si>
  <si>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</si>
  <si>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</si>
  <si>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</si>
  <si>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</si>
  <si>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</si>
  <si>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</si>
  <si>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</si>
  <si>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</si>
  <si>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</si>
  <si>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</si>
  <si>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</si>
  <si>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</si>
  <si>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</si>
  <si>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</si>
  <si>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</si>
  <si>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</si>
  <si>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</si>
  <si>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</si>
  <si>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</si>
  <si>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</si>
  <si>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</si>
  <si>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</si>
  <si>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</si>
  <si>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</si>
  <si>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</si>
  <si>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</si>
  <si>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</si>
  <si>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</si>
  <si>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</si>
  <si>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</si>
  <si>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</si>
  <si>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</si>
  <si>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</si>
  <si>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</si>
  <si>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</si>
  <si>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</si>
  <si>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</si>
  <si>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</si>
  <si>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</si>
  <si>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</si>
  <si>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</si>
  <si>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</si>
  <si>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</si>
  <si>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</si>
  <si>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</si>
  <si>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</si>
  <si>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</si>
  <si>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</si>
  <si>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</si>
  <si>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</si>
  <si>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</si>
  <si>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</si>
  <si>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</si>
  <si>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</si>
  <si>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</si>
  <si>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</si>
  <si>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</si>
  <si>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</si>
  <si>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</si>
  <si>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</si>
  <si>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</si>
  <si>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</si>
  <si>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</si>
  <si>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</si>
  <si>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</si>
  <si>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</si>
  <si>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</si>
  <si>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</si>
  <si>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</si>
  <si>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</si>
  <si>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</si>
  <si>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</si>
  <si>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</si>
  <si>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</si>
  <si>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</si>
  <si>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</si>
  <si>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</si>
  <si>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</si>
  <si>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</si>
  <si>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</si>
  <si>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</si>
  <si>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</si>
  <si>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</si>
  <si>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</si>
  <si>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</si>
  <si>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</si>
  <si>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</si>
  <si>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</si>
  <si>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</si>
  <si>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</si>
  <si>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</si>
  <si>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</si>
  <si>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</si>
  <si>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</si>
  <si>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</si>
  <si>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</si>
  <si>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</si>
  <si>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</si>
  <si>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</si>
  <si>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</si>
  <si>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</si>
  <si>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</si>
  <si>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</si>
  <si>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</si>
  <si>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</si>
  <si>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</si>
  <si>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</si>
  <si>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</si>
  <si>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</si>
  <si>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</si>
  <si>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</si>
  <si>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</si>
  <si>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</si>
  <si>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</si>
  <si>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</si>
  <si>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</si>
  <si>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</si>
  <si>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</si>
  <si>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</si>
  <si>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</si>
  <si>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</si>
  <si>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</si>
  <si>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</si>
  <si>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</si>
  <si>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</si>
  <si>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</si>
  <si>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</si>
  <si>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</si>
  <si>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</si>
  <si>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</si>
  <si>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</si>
  <si>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</si>
  <si>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</si>
  <si>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</si>
  <si>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</si>
  <si>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</si>
  <si>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</si>
  <si>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</si>
  <si>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</si>
  <si>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</si>
  <si>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</si>
  <si>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</si>
  <si>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</si>
  <si>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</si>
  <si>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</si>
  <si>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</si>
  <si>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</si>
  <si>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</si>
  <si>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</si>
  <si>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</si>
  <si>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</si>
  <si>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</si>
  <si>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</si>
  <si>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</si>
  <si>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</si>
  <si>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</si>
  <si>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</si>
  <si>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</si>
  <si>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</si>
  <si>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</si>
  <si>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</si>
  <si>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</si>
  <si>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</si>
  <si>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</si>
  <si>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</si>
  <si>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</si>
  <si>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</si>
  <si>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</si>
  <si>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</si>
  <si>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</si>
  <si>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</si>
  <si>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</si>
  <si>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</si>
  <si>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</si>
  <si>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</si>
  <si>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</si>
  <si>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</si>
  <si>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</si>
  <si>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</si>
  <si>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</si>
  <si>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</si>
  <si>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</si>
  <si>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</si>
  <si>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</si>
  <si>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</si>
  <si>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</si>
  <si>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</si>
  <si>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</si>
  <si>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</si>
  <si>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</si>
  <si>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</si>
  <si>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</si>
  <si>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</si>
  <si>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</si>
  <si>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</si>
  <si>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</si>
  <si>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</si>
  <si>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</si>
  <si>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</si>
  <si>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</si>
  <si>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</si>
  <si>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</si>
  <si>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</si>
  <si>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</si>
  <si>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</si>
  <si>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</si>
  <si>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</si>
  <si>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</si>
  <si>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</si>
  <si>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</si>
  <si>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</si>
  <si>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</si>
  <si>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</si>
  <si>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</si>
  <si>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</si>
  <si>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</si>
  <si>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</si>
  <si>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</si>
  <si>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</si>
  <si>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</si>
  <si>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</si>
  <si>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</si>
  <si>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</si>
  <si>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</si>
  <si>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</si>
  <si>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</si>
  <si>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</si>
  <si>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</si>
  <si>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</si>
  <si>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</si>
  <si>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</si>
  <si>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</si>
  <si>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</si>
  <si>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</si>
  <si>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</si>
  <si>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</si>
  <si>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</si>
  <si>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</si>
  <si>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</si>
  <si>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</si>
  <si>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</si>
  <si>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</si>
  <si>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</si>
  <si>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</si>
  <si>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</si>
  <si>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</si>
  <si>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</si>
  <si>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</si>
  <si>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</si>
  <si>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</si>
  <si>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</si>
  <si>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</si>
  <si>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</si>
  <si>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</si>
  <si>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</si>
  <si>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</si>
  <si>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</si>
  <si>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</si>
  <si>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</si>
  <si>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</si>
  <si>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</si>
  <si>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</si>
  <si>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</si>
  <si>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</si>
  <si>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</si>
  <si>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</si>
  <si>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</si>
  <si>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</si>
  <si>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</si>
  <si>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</si>
  <si>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</si>
  <si>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</si>
  <si>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</si>
  <si>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</si>
  <si>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</si>
  <si>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</si>
  <si>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</si>
  <si>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</si>
  <si>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</si>
  <si>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</si>
  <si>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</si>
  <si>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</si>
  <si>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</si>
  <si>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</si>
  <si>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</si>
  <si>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</si>
  <si>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</si>
  <si>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</si>
  <si>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</si>
  <si>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</si>
  <si>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</si>
  <si>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</si>
  <si>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</si>
  <si>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</si>
  <si>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</si>
  <si>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</si>
  <si>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</si>
  <si>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</si>
  <si>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</si>
  <si>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</si>
  <si>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</si>
  <si>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</si>
  <si>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</si>
  <si>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</si>
  <si>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</si>
  <si>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</si>
  <si>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</si>
  <si>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</si>
  <si>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</si>
  <si>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</si>
  <si>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</si>
  <si>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</si>
  <si>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</si>
  <si>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</si>
  <si>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</si>
  <si>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</si>
  <si>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</si>
  <si>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</si>
  <si>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</si>
  <si>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</si>
  <si>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</si>
  <si>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</si>
  <si>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</si>
  <si>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</si>
  <si>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</si>
  <si>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</si>
  <si>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</si>
  <si>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</si>
  <si>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</si>
  <si>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</si>
  <si>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</si>
  <si>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</si>
  <si>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</si>
  <si>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</si>
  <si>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</si>
  <si>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</si>
  <si>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</si>
  <si>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</si>
  <si>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</si>
  <si>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</si>
  <si>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</si>
  <si>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</si>
  <si>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</si>
  <si>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</si>
  <si>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</si>
  <si>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</si>
  <si>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</si>
  <si>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</si>
  <si>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</si>
  <si>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</si>
  <si>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</si>
  <si>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</si>
  <si>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</si>
  <si>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</si>
  <si>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</si>
  <si>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</si>
  <si>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</si>
  <si>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</si>
  <si>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</si>
  <si>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</si>
  <si>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</si>
  <si>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</si>
  <si>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</si>
  <si>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</si>
  <si>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</si>
  <si>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</si>
  <si>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</si>
  <si>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</si>
  <si>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</si>
  <si>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</si>
  <si>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</si>
  <si>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</si>
  <si>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</si>
  <si>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</si>
  <si>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</si>
  <si>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</si>
  <si>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</si>
  <si>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</si>
  <si>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</si>
  <si>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</si>
  <si>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</si>
  <si>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</si>
  <si>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</si>
  <si>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</si>
  <si>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</si>
  <si>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</si>
  <si>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</si>
  <si>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</si>
  <si>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</si>
  <si>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</si>
  <si>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</si>
  <si>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</si>
  <si>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</si>
  <si>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</si>
  <si>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</si>
  <si>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</si>
  <si>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</si>
  <si>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</si>
  <si>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</si>
  <si>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</si>
  <si>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</si>
  <si>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</si>
  <si>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</si>
  <si>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</si>
  <si>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</si>
  <si>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</si>
  <si>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</si>
  <si>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</si>
  <si>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</si>
  <si>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</si>
  <si>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</si>
  <si>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</si>
  <si>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</si>
  <si>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</si>
  <si>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</si>
  <si>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</si>
  <si>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</si>
  <si>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</si>
  <si>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</si>
  <si>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</si>
  <si>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</si>
  <si>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</si>
  <si>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</si>
  <si>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</si>
  <si>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</si>
  <si>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</si>
  <si>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</si>
  <si>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</si>
  <si>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</si>
  <si>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</si>
  <si>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</si>
  <si>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</si>
  <si>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</si>
  <si>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</si>
  <si>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</si>
  <si>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</si>
  <si>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</si>
  <si>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</si>
  <si>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</si>
  <si>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</si>
  <si>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</si>
  <si>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</si>
  <si>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</si>
  <si>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</si>
  <si>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</si>
  <si>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</si>
  <si>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</si>
  <si>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</si>
  <si>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</si>
  <si>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</si>
  <si>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</si>
  <si>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</si>
  <si>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</si>
  <si>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</si>
  <si>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</si>
  <si>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</si>
  <si>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</si>
  <si>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</si>
  <si>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</si>
  <si>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</si>
  <si>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</si>
  <si>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</si>
  <si>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</si>
  <si>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</si>
  <si>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</si>
  <si>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</si>
  <si>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</si>
  <si>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</si>
  <si>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</si>
  <si>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</si>
  <si>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</si>
  <si>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</si>
  <si>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</si>
  <si>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</si>
  <si>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</si>
  <si>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</si>
  <si>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</si>
  <si>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</si>
  <si>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</si>
  <si>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</si>
  <si>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</si>
  <si>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</si>
  <si>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</si>
  <si>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</si>
  <si>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</si>
  <si>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</si>
  <si>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</si>
  <si>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</si>
  <si>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</si>
  <si>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</si>
  <si>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</si>
  <si>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</si>
  <si>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</si>
  <si>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</si>
  <si>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</si>
  <si>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</si>
  <si>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</si>
  <si>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</si>
  <si>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</si>
  <si>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</si>
  <si>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</si>
  <si>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</si>
  <si>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</si>
  <si>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</si>
  <si>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</si>
  <si>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</si>
  <si>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</si>
  <si>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</si>
  <si>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</si>
  <si>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</si>
  <si>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</si>
  <si>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</si>
  <si>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</si>
  <si>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</si>
  <si>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</si>
  <si>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</si>
  <si>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</si>
  <si>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</si>
  <si>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</si>
  <si>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</si>
  <si>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</si>
  <si>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</si>
  <si>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</si>
  <si>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</si>
  <si>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</si>
  <si>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</si>
  <si>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</si>
  <si>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</si>
  <si>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</si>
  <si>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</si>
  <si>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</si>
  <si>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</si>
  <si>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</si>
  <si>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</si>
  <si>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</si>
  <si>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</si>
  <si>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</si>
  <si>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</si>
  <si>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</si>
  <si>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</si>
  <si>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</si>
  <si>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</si>
  <si>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</si>
  <si>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</si>
  <si>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</si>
  <si>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</si>
  <si>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</si>
  <si>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</si>
  <si>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</si>
  <si>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</si>
  <si>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</si>
  <si>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</si>
  <si>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</si>
  <si>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</si>
  <si>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</si>
  <si>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</si>
  <si>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</si>
  <si>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</si>
  <si>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</si>
  <si>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</si>
  <si>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</si>
  <si>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</si>
  <si>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</si>
  <si>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</si>
  <si>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</si>
  <si>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</si>
  <si>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</si>
  <si>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</si>
  <si>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</si>
  <si>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</si>
  <si>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</si>
  <si>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</si>
  <si>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</si>
  <si>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</si>
  <si>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</si>
  <si>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</si>
  <si>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</si>
  <si>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</si>
  <si>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</si>
  <si>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</si>
  <si>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</si>
  <si>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</si>
  <si>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</si>
  <si>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</si>
  <si>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</si>
  <si>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</si>
  <si>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</si>
  <si>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</si>
  <si>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</si>
  <si>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</si>
  <si>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</si>
  <si>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</si>
  <si>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</si>
  <si>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</si>
  <si>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</si>
  <si>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</si>
  <si>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</si>
  <si>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</si>
  <si>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</si>
  <si>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</si>
  <si>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</si>
  <si>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</si>
  <si>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</si>
  <si>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</si>
  <si>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</si>
  <si>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</si>
  <si>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</si>
  <si>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</si>
  <si>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</si>
  <si>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</si>
  <si>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</si>
  <si>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</si>
  <si>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</si>
  <si>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</si>
  <si>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</si>
  <si>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</si>
  <si>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</si>
  <si>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</si>
  <si>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</si>
  <si>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</si>
  <si>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</si>
  <si>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</si>
  <si>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</si>
  <si>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</si>
  <si>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</si>
  <si>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</si>
  <si>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</si>
  <si>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</si>
  <si>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</si>
  <si>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</si>
  <si>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</si>
  <si>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</si>
  <si>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</si>
  <si>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</si>
  <si>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</si>
  <si>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</si>
  <si>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</si>
  <si>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</si>
  <si>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</si>
  <si>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</si>
  <si>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</si>
  <si>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</si>
  <si>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</si>
  <si>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</si>
  <si>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</si>
  <si>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</si>
  <si>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</si>
  <si>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</si>
  <si>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</si>
  <si>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</si>
  <si>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</si>
  <si>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</si>
  <si>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</si>
  <si>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</si>
  <si>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</si>
  <si>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</si>
  <si>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</si>
  <si>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</si>
  <si>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</si>
  <si>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</si>
  <si>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</si>
  <si>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</si>
  <si>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</si>
  <si>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</si>
  <si>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</si>
  <si>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</si>
  <si>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</si>
  <si>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</si>
  <si>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</si>
  <si>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</si>
  <si>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</si>
  <si>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</si>
  <si>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</si>
  <si>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</si>
  <si>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</si>
  <si>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</si>
  <si>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</si>
  <si>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</si>
  <si>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</si>
  <si>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</si>
  <si>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</si>
  <si>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</si>
  <si>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</si>
  <si>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</si>
  <si>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</si>
  <si>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</si>
  <si>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</si>
  <si>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</si>
  <si>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</si>
  <si>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</si>
  <si>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</si>
  <si>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</si>
  <si>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</si>
  <si>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</si>
  <si>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</si>
  <si>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</si>
  <si>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</si>
  <si>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</si>
  <si>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</si>
  <si>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</si>
  <si>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</si>
  <si>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</si>
  <si>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</si>
  <si>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</si>
  <si>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</si>
  <si>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</si>
  <si>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</si>
  <si>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</si>
  <si>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</si>
  <si>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</si>
  <si>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</si>
  <si>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</si>
  <si>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</si>
  <si>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</si>
  <si>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</si>
  <si>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</si>
  <si>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</si>
  <si>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</si>
  <si>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</si>
  <si>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</si>
  <si>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</si>
  <si>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</si>
  <si>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</si>
  <si>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</si>
  <si>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</si>
  <si>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</si>
  <si>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</si>
  <si>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</si>
  <si>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</si>
  <si>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</si>
  <si>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</si>
  <si>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</si>
  <si>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</si>
  <si>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</si>
  <si>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</si>
  <si>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</si>
  <si>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</si>
  <si>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</si>
  <si>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</si>
  <si>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</si>
  <si>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</si>
  <si>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</si>
  <si>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</si>
  <si>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</si>
  <si>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</si>
  <si>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</si>
  <si>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</si>
  <si>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</si>
  <si>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</si>
  <si>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</si>
  <si>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</si>
  <si>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</si>
  <si>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</si>
  <si>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</si>
  <si>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</si>
  <si>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</si>
  <si>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</si>
  <si>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</si>
  <si>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</si>
  <si>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</si>
  <si>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</si>
  <si>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</si>
  <si>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</si>
  <si>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</si>
  <si>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</si>
  <si>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</si>
  <si>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</si>
  <si>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</si>
  <si>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</si>
  <si>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</si>
  <si>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</si>
  <si>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</si>
  <si>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</si>
  <si>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</si>
  <si>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</si>
  <si>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</si>
  <si>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</si>
  <si>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</si>
  <si>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</si>
  <si>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</si>
  <si>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</si>
  <si>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</si>
  <si>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</si>
  <si>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</si>
  <si>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</si>
  <si>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</si>
  <si>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</si>
  <si>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</si>
  <si>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</si>
  <si>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</si>
  <si>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</si>
  <si>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</si>
  <si>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</si>
  <si>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</si>
  <si>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</si>
  <si>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</si>
  <si>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</si>
  <si>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</si>
  <si>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</si>
  <si>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</si>
  <si>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</si>
  <si>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</si>
  <si>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</si>
  <si>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</si>
  <si>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</si>
  <si>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</si>
  <si>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</si>
  <si>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</si>
  <si>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</si>
  <si>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</si>
  <si>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</si>
  <si>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</si>
  <si>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</si>
  <si>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</si>
  <si>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</si>
  <si>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</si>
  <si>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</si>
  <si>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</si>
  <si>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</si>
  <si>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</si>
  <si>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</si>
  <si>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</si>
  <si>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</si>
  <si>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</si>
  <si>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</si>
  <si>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</si>
  <si>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</si>
  <si>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</si>
  <si>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</si>
  <si>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</si>
  <si>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</si>
  <si>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</si>
  <si>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</si>
  <si>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</si>
  <si>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</si>
  <si>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</si>
  <si>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</si>
  <si>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</si>
  <si>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</si>
  <si>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</si>
  <si>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</si>
  <si>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</si>
  <si>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</si>
  <si>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</si>
  <si>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</si>
  <si>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</si>
  <si>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</si>
  <si>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</si>
  <si>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</si>
  <si>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</si>
  <si>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</si>
  <si>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</si>
  <si>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</si>
  <si>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</si>
  <si>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</si>
  <si>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</si>
  <si>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</si>
  <si>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</si>
  <si>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</si>
  <si>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</si>
  <si>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</si>
  <si>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</si>
  <si>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</si>
  <si>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</si>
  <si>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</si>
  <si>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</si>
  <si>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</si>
  <si>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</si>
  <si>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</si>
  <si>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</si>
  <si>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</si>
  <si>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</si>
  <si>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</si>
  <si>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</si>
  <si>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</si>
  <si>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</si>
  <si>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</si>
  <si>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</si>
  <si>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</si>
  <si>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</si>
  <si>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</si>
  <si>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</si>
  <si>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</si>
  <si>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</si>
  <si>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</si>
  <si>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</si>
  <si>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</si>
  <si>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</si>
  <si>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</si>
  <si>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</si>
  <si>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</si>
  <si>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</si>
  <si>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</si>
  <si>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</si>
  <si>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</si>
  <si>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</si>
  <si>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</si>
  <si>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</si>
  <si>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</si>
  <si>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</si>
  <si>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</si>
  <si>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</si>
  <si>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</si>
  <si>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</si>
  <si>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</si>
  <si>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</si>
  <si>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</si>
  <si>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</si>
  <si>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</si>
  <si>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</si>
  <si>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</si>
  <si>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</si>
  <si>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</si>
  <si>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</si>
  <si>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</si>
  <si>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</si>
  <si>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</si>
  <si>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</si>
  <si>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</si>
  <si>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</si>
  <si>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</si>
  <si>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</si>
  <si>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</si>
  <si>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</si>
  <si>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</si>
  <si>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</si>
  <si>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</si>
  <si>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</si>
  <si>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</si>
  <si>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</si>
  <si>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</si>
  <si>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</si>
  <si>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</si>
  <si>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</si>
  <si>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</si>
  <si>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</si>
  <si>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</si>
  <si>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</si>
  <si>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</si>
  <si>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</si>
  <si>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</si>
  <si>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</si>
  <si>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</si>
  <si>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</si>
  <si>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</si>
  <si>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</si>
  <si>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</si>
  <si>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</si>
  <si>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</si>
  <si>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</si>
  <si>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</si>
  <si>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</si>
  <si>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</si>
  <si>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</si>
  <si>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</si>
  <si>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</si>
  <si>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</si>
  <si>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</si>
  <si>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</si>
  <si>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</si>
  <si>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</si>
  <si>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</si>
  <si>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</si>
  <si>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</si>
  <si>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</si>
  <si>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</si>
  <si>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</si>
  <si>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</si>
  <si>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</si>
  <si>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</si>
  <si>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</si>
  <si>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</si>
  <si>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</si>
  <si>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</si>
  <si>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</si>
  <si>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</si>
  <si>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</si>
  <si>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</si>
  <si>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</si>
  <si>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</si>
  <si>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</si>
  <si>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</si>
  <si>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</si>
  <si>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</si>
  <si>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</si>
  <si>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</si>
  <si>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</si>
  <si>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</si>
  <si>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</si>
  <si>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</si>
  <si>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</si>
  <si>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</si>
  <si>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</si>
  <si>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</si>
  <si>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</si>
  <si>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</si>
  <si>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</si>
  <si>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</si>
  <si>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</si>
  <si>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</si>
  <si>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</si>
  <si>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</si>
  <si>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</si>
  <si>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</si>
  <si>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</si>
  <si>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</si>
  <si>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</si>
  <si>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</si>
  <si>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</si>
  <si>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</si>
  <si>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</si>
  <si>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</si>
  <si>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</si>
  <si>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</si>
  <si>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</si>
  <si>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</si>
  <si>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</si>
  <si>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</si>
  <si>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</si>
  <si>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</si>
  <si>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</si>
  <si>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</si>
  <si>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</si>
  <si>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</si>
  <si>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</si>
  <si>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</si>
  <si>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</si>
  <si>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</si>
  <si>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</si>
  <si>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</si>
  <si>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</si>
  <si>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</si>
  <si>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</si>
  <si>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</si>
  <si>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</si>
  <si>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</si>
  <si>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</si>
  <si>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</si>
  <si>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</si>
  <si>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</si>
  <si>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</si>
  <si>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</si>
  <si>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</si>
  <si>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</si>
  <si>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</si>
  <si>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</si>
  <si>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</si>
  <si>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</si>
  <si>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</si>
  <si>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</si>
  <si>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</si>
  <si>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</si>
  <si>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</si>
  <si>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</si>
  <si>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</si>
  <si>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</si>
  <si>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</si>
  <si>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</si>
  <si>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</si>
  <si>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</si>
  <si>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</si>
  <si>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</si>
  <si>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</si>
  <si>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</si>
  <si>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</si>
  <si>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</si>
  <si>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</si>
  <si>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</si>
  <si>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</si>
  <si>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</si>
  <si>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</si>
  <si>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</si>
  <si>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</si>
  <si>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</si>
  <si>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</si>
  <si>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</si>
  <si>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</si>
  <si>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</si>
  <si>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</si>
  <si>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</si>
  <si>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</si>
  <si>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</si>
  <si>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</si>
  <si>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</si>
  <si>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</si>
  <si>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</si>
  <si>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</si>
  <si>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</si>
  <si>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</si>
  <si>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</si>
  <si>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</si>
  <si>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</si>
  <si>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</si>
  <si>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</si>
  <si>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</si>
  <si>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</si>
  <si>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</si>
  <si>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</si>
  <si>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</si>
  <si>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</si>
  <si>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</si>
  <si>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</si>
  <si>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</si>
  <si>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</si>
  <si>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</si>
  <si>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</si>
  <si>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</si>
  <si>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</si>
  <si>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</si>
  <si>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</si>
  <si>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</si>
  <si>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</si>
  <si>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</si>
  <si>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</si>
  <si>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</si>
  <si>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</si>
  <si>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</si>
  <si>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</si>
  <si>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</si>
  <si>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</si>
  <si>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</si>
  <si>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</si>
  <si>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</si>
  <si>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</si>
  <si>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</si>
  <si>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</si>
  <si>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</si>
  <si>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</si>
  <si>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</si>
  <si>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</si>
  <si>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</si>
  <si>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</si>
  <si>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</si>
  <si>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</si>
  <si>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</si>
  <si>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</si>
  <si>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</si>
  <si>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</si>
  <si>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</si>
  <si>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</si>
  <si>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</si>
  <si>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</si>
  <si>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</si>
  <si>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</si>
  <si>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</si>
  <si>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</si>
  <si>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</si>
  <si>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</si>
  <si>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</si>
  <si>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</si>
  <si>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</si>
  <si>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</si>
  <si>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</si>
  <si>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</si>
  <si>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</si>
  <si>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</si>
  <si>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</si>
  <si>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</si>
  <si>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</si>
  <si>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</si>
  <si>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</si>
  <si>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</si>
  <si>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</si>
  <si>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</si>
  <si>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</si>
  <si>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</si>
  <si>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</si>
  <si>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</si>
  <si>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</si>
  <si>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</si>
  <si>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</si>
  <si>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</si>
  <si>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</si>
  <si>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</si>
  <si>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</si>
  <si>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</si>
  <si>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</si>
  <si>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</si>
  <si>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</si>
  <si>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</si>
  <si>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</si>
  <si>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</si>
  <si>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</si>
  <si>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</si>
  <si>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</si>
  <si>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</si>
  <si>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</si>
  <si>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</si>
  <si>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</si>
  <si>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</si>
  <si>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</si>
  <si>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</si>
  <si>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</si>
  <si>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</si>
  <si>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</si>
  <si>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</si>
  <si>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</si>
  <si>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</si>
  <si>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</si>
  <si>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</si>
  <si>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</si>
  <si>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</si>
  <si>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</si>
  <si>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</si>
  <si>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</si>
  <si>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</si>
  <si>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</si>
  <si>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</si>
  <si>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</si>
  <si>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</si>
  <si>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</si>
  <si>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</si>
  <si>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</si>
  <si>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</si>
  <si>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</si>
  <si>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</si>
  <si>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</si>
  <si>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</si>
  <si>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</si>
  <si>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</si>
  <si>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</si>
  <si>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</si>
  <si>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</si>
  <si>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</si>
  <si>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</si>
  <si>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</si>
  <si>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</si>
  <si>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</si>
  <si>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</si>
  <si>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</si>
  <si>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</si>
  <si>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</si>
  <si>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</si>
  <si>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</si>
  <si>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</si>
  <si>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</si>
  <si>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</si>
  <si>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</si>
  <si>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</si>
  <si>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</si>
  <si>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</si>
  <si>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</si>
  <si>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</si>
  <si>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</si>
  <si>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</si>
  <si>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</si>
  <si>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</si>
  <si>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</si>
  <si>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</si>
  <si>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</si>
  <si>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</si>
  <si>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</si>
  <si>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</si>
  <si>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</si>
  <si>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</si>
  <si>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</si>
  <si>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</si>
  <si>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</si>
  <si>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</si>
  <si>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</si>
  <si>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</si>
  <si>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</si>
  <si>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</si>
  <si>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</si>
  <si>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</si>
  <si>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</si>
  <si>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</si>
  <si>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</si>
  <si>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</si>
  <si>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</si>
  <si>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</si>
  <si>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</si>
  <si>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</si>
  <si>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</si>
  <si>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</si>
  <si>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</si>
  <si>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</si>
  <si>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</si>
  <si>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</si>
  <si>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</si>
  <si>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</si>
  <si>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</si>
  <si>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</si>
  <si>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</si>
  <si>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</si>
  <si>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</si>
  <si>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</si>
  <si>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</si>
  <si>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</si>
  <si>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</si>
  <si>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</si>
  <si>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</si>
  <si>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</si>
  <si>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</si>
  <si>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</si>
  <si>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</si>
  <si>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</si>
  <si>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</si>
  <si>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</si>
  <si>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</si>
  <si>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</si>
  <si>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</si>
  <si>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</si>
  <si>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</si>
  <si>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</si>
  <si>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</si>
  <si>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</si>
  <si>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</si>
  <si>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</si>
  <si>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</si>
  <si>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</si>
  <si>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</si>
  <si>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</si>
  <si>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</si>
  <si>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</si>
  <si>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</si>
  <si>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</si>
  <si>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</si>
  <si>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</si>
  <si>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</si>
  <si>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</si>
  <si>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</si>
  <si>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</si>
  <si>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</si>
  <si>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</si>
  <si>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</si>
  <si>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</si>
  <si>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</si>
  <si>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</si>
  <si>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</si>
  <si>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</si>
  <si>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</si>
  <si>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</si>
  <si>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</si>
  <si>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</si>
  <si>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</si>
  <si>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</si>
  <si>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</si>
  <si>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</si>
  <si>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</si>
  <si>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</si>
  <si>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</si>
  <si>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</si>
  <si>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</si>
  <si>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</si>
  <si>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</si>
  <si>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</si>
  <si>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</si>
  <si>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</si>
  <si>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</si>
  <si>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</si>
  <si>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</si>
  <si>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</si>
  <si>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</si>
  <si>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</si>
  <si>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</si>
  <si>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</si>
  <si>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</si>
  <si>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</si>
  <si>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</si>
  <si>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</si>
  <si>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</si>
  <si>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</si>
  <si>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</si>
  <si>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</si>
  <si>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</si>
  <si>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</si>
  <si>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</si>
  <si>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</si>
  <si>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</si>
  <si>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</si>
  <si>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</si>
  <si>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</si>
  <si>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</si>
  <si>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</si>
  <si>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</si>
  <si>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</si>
  <si>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</si>
  <si>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</si>
  <si>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</si>
  <si>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</si>
  <si>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</si>
  <si>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</si>
  <si>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</si>
  <si>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</si>
  <si>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</si>
  <si>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</si>
  <si>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</si>
  <si>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</si>
  <si>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</si>
  <si>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</si>
  <si>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</si>
  <si>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</si>
  <si>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</si>
  <si>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</si>
  <si>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</si>
  <si>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</si>
  <si>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</si>
  <si>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</si>
  <si>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</si>
  <si>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</si>
  <si>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</si>
  <si>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</si>
  <si>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</si>
  <si>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</si>
  <si>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</si>
  <si>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</si>
  <si>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</si>
  <si>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</si>
  <si>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</si>
  <si>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</si>
  <si>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</si>
  <si>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</si>
  <si>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</si>
  <si>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</si>
  <si>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</si>
  <si>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</si>
  <si>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</si>
  <si>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</si>
  <si>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</si>
  <si>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</si>
  <si>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</si>
  <si>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</si>
  <si>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</si>
  <si>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</si>
  <si>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</si>
  <si>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</si>
  <si>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</si>
  <si>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</si>
  <si>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</si>
  <si>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</si>
  <si>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</si>
  <si>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</si>
  <si>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</si>
  <si>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</si>
  <si>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</si>
  <si>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</si>
  <si>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</si>
  <si>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</si>
  <si>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</si>
  <si>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</si>
  <si>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</si>
  <si>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</si>
  <si>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</si>
  <si>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</si>
  <si>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</si>
  <si>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</si>
  <si>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</si>
  <si>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</si>
  <si>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</si>
  <si>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</si>
  <si>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</si>
  <si>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</si>
  <si>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</si>
  <si>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</si>
  <si>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</si>
  <si>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</si>
  <si>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</si>
  <si>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</si>
  <si>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</si>
  <si>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</si>
  <si>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</si>
  <si>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</si>
  <si>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</si>
  <si>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</si>
  <si>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</si>
  <si>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</si>
  <si>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</si>
  <si>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</si>
  <si>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</si>
  <si>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</si>
  <si>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</si>
  <si>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</si>
  <si>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</si>
  <si>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</si>
  <si>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</si>
  <si>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</si>
  <si>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</si>
  <si>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</si>
  <si>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</si>
  <si>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</si>
  <si>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</si>
  <si>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</si>
  <si>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</si>
  <si>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</si>
  <si>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</si>
  <si>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</si>
  <si>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</si>
  <si>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</si>
  <si>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</si>
  <si>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</si>
  <si>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</si>
  <si>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</si>
  <si>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</si>
  <si>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</si>
  <si>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</si>
  <si>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</si>
  <si>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</si>
  <si>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</si>
  <si>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</si>
  <si>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</si>
  <si>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</si>
  <si>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</si>
  <si>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</si>
  <si>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</si>
  <si>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</si>
  <si>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</si>
  <si>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</si>
  <si>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</si>
  <si>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</si>
  <si>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</si>
  <si>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</si>
  <si>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</si>
  <si>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</si>
  <si>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</si>
  <si>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</si>
  <si>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</si>
  <si>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</si>
  <si>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</si>
  <si>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</si>
  <si>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</si>
  <si>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</si>
  <si>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</si>
  <si>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</si>
  <si>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</si>
  <si>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</si>
  <si>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</si>
  <si>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</si>
  <si>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</si>
  <si>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</si>
  <si>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</si>
  <si>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</si>
  <si>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</si>
  <si>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</si>
  <si>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</si>
  <si>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</si>
  <si>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</si>
  <si>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</si>
  <si>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</si>
  <si>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</si>
  <si>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</si>
  <si>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</si>
  <si>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</si>
  <si>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</si>
  <si>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</si>
  <si>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</si>
  <si>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</si>
  <si>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</si>
  <si>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</si>
  <si>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</si>
  <si>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</si>
  <si>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</si>
  <si>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</si>
  <si>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</si>
  <si>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</si>
  <si>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</si>
  <si>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</si>
  <si>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</si>
  <si>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</si>
  <si>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</si>
  <si>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</si>
  <si>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</si>
  <si>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</si>
  <si>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</si>
  <si>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</si>
  <si>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</si>
  <si>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</si>
  <si>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</si>
  <si>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</si>
  <si>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</si>
  <si>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</si>
  <si>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</si>
  <si>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</si>
  <si>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</si>
  <si>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</si>
  <si>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</si>
  <si>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</si>
  <si>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</si>
  <si>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</si>
  <si>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</si>
  <si>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</si>
  <si>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</si>
  <si>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</si>
  <si>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</si>
  <si>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</si>
  <si>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</si>
  <si>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</si>
  <si>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</si>
  <si>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</si>
  <si>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</si>
  <si>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</si>
  <si>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</si>
  <si>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</si>
  <si>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</si>
  <si>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</si>
  <si>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</si>
  <si>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</si>
  <si>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</si>
  <si>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</si>
  <si>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</si>
  <si>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</si>
  <si>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</si>
  <si>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</si>
  <si>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</si>
  <si>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</si>
  <si>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</si>
  <si>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</si>
  <si>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</si>
  <si>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</si>
  <si>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</si>
  <si>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</si>
  <si>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</si>
  <si>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</si>
  <si>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</si>
  <si>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</si>
  <si>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</si>
  <si>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</si>
  <si>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</si>
  <si>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</si>
  <si>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</si>
  <si>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</si>
  <si>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</si>
  <si>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</si>
  <si>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</si>
  <si>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</si>
  <si>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</si>
  <si>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</si>
  <si>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</si>
  <si>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</si>
  <si>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</si>
  <si>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</si>
  <si>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</si>
  <si>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</si>
  <si>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</si>
  <si>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</si>
  <si>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</si>
  <si>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</si>
  <si>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</si>
  <si>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</si>
  <si>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</si>
  <si>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</si>
  <si>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</si>
  <si>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</si>
  <si>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</si>
  <si>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</si>
  <si>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</si>
  <si>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</si>
  <si>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</si>
  <si>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</si>
  <si>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</si>
  <si>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</si>
  <si>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</si>
  <si>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</si>
  <si>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</si>
  <si>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</si>
  <si>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</si>
  <si>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</si>
  <si>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</si>
  <si>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</si>
  <si>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</si>
  <si>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</si>
  <si>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</si>
  <si>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</si>
  <si>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</si>
  <si>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</si>
  <si>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</si>
  <si>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</si>
  <si>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</si>
  <si>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</si>
  <si>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</si>
  <si>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</si>
  <si>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</si>
  <si>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</si>
  <si>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</si>
  <si>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</si>
  <si>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</si>
  <si>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</si>
  <si>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</si>
  <si>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</si>
  <si>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</si>
  <si>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</si>
  <si>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</si>
  <si>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</si>
  <si>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</si>
  <si>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</si>
  <si>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</si>
  <si>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</si>
  <si>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</si>
  <si>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</si>
  <si>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</si>
  <si>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</si>
  <si>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</si>
  <si>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</si>
  <si>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</si>
  <si>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</si>
  <si>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</si>
  <si>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</si>
  <si>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</si>
  <si>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</si>
  <si>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</si>
  <si>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</si>
  <si>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</si>
  <si>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</si>
  <si>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</si>
  <si>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</si>
  <si>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</si>
  <si>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</si>
  <si>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</si>
  <si>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</si>
  <si>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</si>
  <si>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</si>
  <si>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</si>
  <si>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</si>
  <si>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</si>
  <si>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</si>
  <si>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</si>
  <si>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</si>
  <si>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</si>
  <si>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</si>
  <si>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</si>
  <si>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</si>
  <si>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</si>
  <si>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</si>
  <si>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</si>
  <si>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</si>
  <si>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</si>
  <si>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</si>
  <si>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</si>
  <si>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</si>
  <si>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</si>
  <si>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</si>
  <si>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</si>
  <si>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</si>
  <si>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</si>
  <si>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</si>
  <si>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</si>
  <si>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</si>
  <si>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</si>
  <si>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</si>
  <si>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</si>
  <si>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</si>
  <si>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</si>
  <si>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</si>
  <si>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</si>
  <si>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</si>
  <si>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</si>
  <si>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</si>
  <si>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</si>
  <si>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</si>
  <si>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</si>
  <si>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</si>
  <si>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</si>
  <si>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</si>
  <si>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</si>
  <si>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</si>
  <si>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</si>
  <si>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</si>
  <si>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</si>
  <si>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</si>
  <si>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</si>
  <si>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</si>
  <si>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</si>
  <si>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</si>
  <si>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</si>
  <si>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</si>
  <si>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</si>
  <si>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</si>
  <si>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</si>
  <si>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</si>
  <si>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</si>
  <si>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</si>
  <si>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</si>
  <si>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</si>
  <si>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</si>
  <si>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</si>
  <si>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</si>
  <si>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</si>
  <si>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</si>
  <si>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</si>
  <si>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</si>
  <si>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</si>
  <si>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</si>
  <si>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</si>
  <si>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</si>
  <si>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</si>
  <si>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</si>
  <si>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</si>
  <si>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</si>
  <si>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</si>
  <si>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</si>
  <si>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</si>
  <si>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</si>
  <si>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</si>
  <si>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</si>
  <si>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</si>
  <si>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</si>
  <si>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</si>
  <si>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</si>
  <si>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</si>
  <si>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</si>
  <si>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</si>
  <si>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</si>
  <si>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</si>
  <si>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</si>
  <si>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</si>
  <si>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</si>
  <si>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</si>
  <si>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</si>
  <si>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</si>
  <si>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</si>
  <si>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</si>
  <si>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</si>
  <si>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</si>
  <si>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</si>
  <si>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</si>
  <si>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</si>
  <si>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</si>
  <si>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</si>
  <si>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</si>
  <si>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</si>
  <si>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</si>
  <si>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</si>
  <si>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</si>
  <si>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</si>
  <si>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</si>
  <si>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</si>
  <si>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</si>
  <si>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</si>
  <si>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</si>
  <si>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</si>
  <si>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</si>
  <si>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</si>
  <si>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</si>
  <si>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</si>
  <si>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</si>
  <si>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</si>
  <si>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</si>
  <si>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</si>
  <si>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</si>
  <si>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</si>
  <si>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</si>
  <si>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</si>
  <si>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</si>
  <si>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</si>
  <si>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</si>
  <si>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</si>
  <si>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</si>
  <si>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</si>
  <si>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</si>
  <si>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</si>
  <si>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</si>
  <si>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</si>
  <si>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</si>
  <si>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</si>
  <si>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</si>
  <si>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</si>
  <si>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</si>
  <si>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</si>
  <si>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</si>
  <si>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</si>
  <si>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</si>
  <si>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</si>
  <si>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</si>
  <si>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</si>
  <si>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</si>
  <si>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</si>
  <si>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</si>
  <si>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</si>
  <si>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</si>
  <si>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</si>
  <si>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</si>
  <si>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</si>
  <si>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</si>
  <si>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</si>
  <si>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</si>
  <si>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</si>
  <si>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</si>
  <si>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</si>
  <si>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</si>
  <si>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</si>
  <si>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</si>
  <si>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</si>
  <si>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</si>
  <si>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</si>
  <si>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</si>
  <si>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</si>
  <si>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</si>
  <si>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</si>
  <si>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</si>
  <si>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</si>
  <si>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</si>
  <si>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</si>
  <si>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</si>
  <si>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</si>
  <si>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</si>
  <si>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</si>
  <si>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</si>
  <si>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</si>
  <si>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</si>
  <si>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</si>
  <si>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</si>
  <si>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</si>
  <si>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</si>
  <si>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</si>
  <si>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</si>
  <si>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</si>
  <si>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</si>
  <si>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</si>
  <si>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</si>
  <si>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</si>
  <si>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</si>
  <si>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</si>
  <si>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</si>
  <si>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</si>
  <si>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</si>
  <si>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</si>
  <si>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</si>
  <si>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</si>
  <si>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</si>
  <si>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</si>
  <si>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</si>
  <si>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</si>
  <si>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</si>
  <si>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</si>
  <si>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</si>
  <si>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</si>
  <si>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</si>
  <si>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</si>
  <si>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</si>
  <si>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</si>
  <si>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</si>
  <si>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</si>
  <si>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</si>
  <si>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</si>
  <si>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</si>
  <si>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</si>
  <si>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</si>
  <si>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</si>
  <si>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</si>
  <si>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</si>
  <si>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</si>
  <si>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</si>
  <si>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</si>
  <si>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</si>
  <si>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</si>
  <si>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</si>
  <si>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</si>
  <si>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</si>
  <si>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</si>
  <si>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</si>
  <si>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</si>
  <si>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</si>
  <si>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</si>
  <si>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</si>
  <si>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</si>
  <si>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</si>
  <si>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</si>
  <si>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</si>
  <si>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</si>
  <si>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</si>
  <si>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</si>
  <si>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</si>
  <si>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</si>
  <si>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</si>
  <si>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</si>
  <si>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</si>
  <si>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</si>
  <si>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</si>
  <si>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</si>
  <si>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</si>
  <si>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</si>
  <si>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</si>
  <si>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</si>
  <si>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</si>
  <si>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</si>
  <si>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</si>
  <si>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</si>
  <si>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</si>
  <si>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</si>
  <si>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</si>
  <si>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</si>
  <si>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</si>
  <si>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</si>
  <si>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</si>
  <si>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</si>
  <si>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</si>
  <si>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</si>
  <si>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</si>
  <si>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</si>
  <si>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</si>
  <si>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</si>
  <si>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</si>
  <si>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</si>
  <si>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</si>
  <si>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</si>
  <si>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</si>
  <si>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</si>
  <si>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</si>
  <si>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</si>
  <si>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</si>
  <si>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</si>
  <si>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</si>
  <si>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</si>
  <si>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</si>
  <si>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</si>
  <si>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</si>
  <si>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</si>
  <si>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</si>
  <si>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</si>
  <si>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</si>
  <si>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</si>
  <si>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</si>
  <si>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</si>
  <si>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</si>
  <si>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</si>
  <si>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</si>
  <si>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</si>
  <si>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</si>
  <si>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</si>
  <si>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</si>
  <si>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</si>
  <si>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</si>
  <si>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</si>
  <si>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</si>
  <si>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</si>
  <si>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</si>
  <si>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</si>
  <si>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</si>
  <si>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</si>
  <si>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</si>
  <si>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</si>
  <si>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</si>
  <si>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</si>
  <si>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</si>
  <si>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</si>
  <si>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</si>
  <si>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</si>
  <si>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</si>
  <si>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</si>
  <si>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</si>
  <si>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</si>
  <si>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</si>
  <si>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</si>
  <si>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</si>
  <si>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</si>
  <si>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</si>
  <si>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</si>
  <si>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</si>
  <si>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</si>
  <si>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</si>
  <si>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</si>
  <si>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</si>
  <si>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</si>
  <si>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</si>
  <si>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</si>
  <si>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</si>
  <si>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</si>
  <si>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</si>
  <si>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</si>
  <si>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</si>
  <si>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</si>
  <si>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</si>
  <si>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</si>
  <si>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</si>
  <si>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</si>
  <si>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</si>
  <si>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</si>
  <si>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</si>
  <si>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</si>
  <si>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</si>
  <si>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</si>
  <si>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</si>
  <si>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</si>
  <si>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</si>
  <si>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</si>
  <si>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</si>
  <si>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</si>
  <si>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</si>
  <si>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</si>
  <si>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</si>
  <si>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</si>
  <si>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</si>
  <si>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</si>
  <si>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</si>
  <si>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</si>
  <si>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</si>
  <si>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</si>
  <si>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</si>
  <si>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</si>
  <si>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</si>
  <si>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</si>
  <si>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</si>
  <si>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</si>
  <si>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</si>
  <si>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</si>
  <si>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</si>
  <si>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</si>
  <si>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</si>
  <si>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</si>
  <si>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</si>
  <si>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</si>
  <si>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</si>
  <si>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</si>
  <si>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</si>
  <si>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</si>
  <si>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</si>
  <si>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</si>
  <si>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</si>
  <si>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</si>
  <si>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</si>
  <si>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</si>
  <si>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</si>
  <si>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</si>
  <si>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</si>
  <si>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</si>
  <si>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</si>
  <si>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</si>
  <si>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</si>
  <si>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</si>
  <si>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</si>
  <si>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</si>
  <si>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</si>
  <si>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</si>
  <si>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</si>
  <si>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</si>
  <si>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</si>
  <si>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</si>
  <si>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</si>
  <si>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</si>
  <si>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</si>
  <si>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</si>
  <si>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</si>
  <si>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</si>
  <si>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</si>
  <si>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</si>
  <si>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</si>
  <si>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</si>
  <si>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</si>
  <si>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</si>
  <si>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</si>
  <si>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</si>
  <si>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</si>
  <si>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</si>
  <si>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</si>
  <si>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</si>
  <si>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</si>
  <si>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</si>
  <si>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</si>
  <si>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</si>
  <si>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</si>
  <si>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</si>
  <si>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</si>
  <si>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</si>
  <si>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</si>
  <si>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</si>
  <si>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</si>
  <si>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</si>
  <si>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</si>
  <si>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</si>
  <si>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</si>
  <si>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</si>
  <si>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</si>
  <si>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</si>
  <si>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</si>
  <si>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</si>
  <si>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</si>
  <si>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</si>
  <si>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</si>
  <si>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</si>
  <si>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</si>
  <si>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</si>
  <si>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</si>
  <si>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</si>
  <si>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</si>
  <si>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</si>
  <si>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</si>
  <si>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</si>
  <si>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</si>
  <si>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</si>
  <si>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</si>
  <si>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</si>
  <si>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</si>
  <si>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</si>
  <si>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</si>
  <si>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</si>
  <si>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</si>
  <si>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</si>
  <si>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</si>
  <si>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</si>
  <si>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</si>
  <si>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</si>
  <si>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</si>
  <si>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</si>
  <si>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</si>
  <si>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</si>
  <si>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</si>
  <si>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</si>
  <si>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</si>
  <si>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</si>
  <si>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</si>
  <si>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</si>
  <si>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</si>
  <si>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</si>
  <si>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</si>
  <si>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</si>
  <si>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</si>
  <si>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</si>
  <si>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</si>
  <si>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</si>
  <si>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</si>
  <si>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</si>
  <si>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</si>
  <si>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</si>
  <si>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</si>
  <si>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</si>
  <si>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</si>
  <si>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</si>
  <si>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</si>
  <si>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</si>
  <si>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</si>
  <si>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</si>
  <si>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</si>
  <si>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</si>
  <si>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</si>
  <si>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</si>
  <si>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</si>
  <si>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</si>
  <si>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</si>
  <si>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</si>
  <si>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</si>
  <si>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</si>
  <si>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</si>
  <si>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</si>
  <si>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</si>
  <si>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</si>
  <si>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</si>
  <si>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</si>
  <si>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</si>
  <si>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</si>
  <si>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</si>
  <si>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</si>
  <si>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</si>
  <si>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</si>
  <si>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</si>
  <si>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</si>
  <si>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</si>
  <si>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</si>
  <si>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</si>
  <si>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</si>
  <si>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</si>
  <si>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</si>
  <si>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</si>
  <si>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</si>
  <si>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</si>
  <si>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</si>
  <si>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</si>
  <si>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</si>
  <si>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</si>
  <si>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</si>
  <si>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</si>
  <si>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</si>
  <si>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</si>
  <si>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</si>
  <si>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</si>
  <si>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</si>
  <si>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</si>
  <si>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</si>
  <si>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</si>
  <si>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</si>
  <si>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</si>
  <si>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</si>
  <si>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</si>
  <si>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</si>
  <si>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</si>
  <si>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</si>
  <si>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</si>
  <si>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</si>
  <si>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</si>
  <si>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</si>
  <si>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</si>
  <si>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</si>
  <si>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</si>
  <si>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</si>
  <si>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</si>
  <si>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</si>
  <si>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</si>
  <si>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</si>
  <si>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</si>
  <si>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</si>
  <si>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</si>
  <si>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</si>
  <si>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</si>
  <si>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</si>
  <si>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</si>
  <si>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</si>
  <si>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</si>
  <si>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</si>
  <si>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</si>
  <si>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</si>
  <si>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</si>
  <si>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</si>
  <si>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</si>
  <si>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</si>
  <si>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</si>
  <si>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</si>
  <si>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</si>
  <si>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</si>
  <si>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</si>
  <si>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</si>
  <si>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</si>
  <si>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</si>
  <si>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</si>
  <si>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</si>
  <si>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</si>
  <si>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</si>
  <si>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</si>
  <si>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</si>
  <si>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</si>
  <si>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</si>
  <si>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</si>
  <si>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</si>
  <si>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</si>
  <si>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</si>
  <si>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</si>
  <si>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</si>
  <si>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</si>
  <si>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</si>
  <si>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</si>
  <si>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</si>
  <si>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</si>
  <si>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</si>
  <si>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</si>
  <si>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</si>
  <si>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</si>
  <si>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</si>
  <si>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</si>
  <si>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</si>
  <si>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</si>
  <si>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</si>
  <si>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</si>
  <si>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</si>
  <si>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</si>
  <si>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</si>
  <si>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</si>
  <si>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</si>
  <si>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</si>
  <si>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</si>
  <si>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</si>
  <si>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</si>
  <si>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</si>
  <si>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</si>
  <si>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</si>
  <si>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</si>
  <si>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</si>
  <si>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</si>
  <si>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</si>
  <si>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</si>
  <si>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</si>
  <si>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</si>
  <si>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</si>
  <si>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</si>
  <si>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</si>
  <si>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</si>
  <si>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</si>
  <si>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</si>
  <si>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</si>
  <si>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</si>
  <si>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</si>
  <si>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</si>
  <si>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</si>
  <si>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</si>
  <si>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</si>
  <si>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</si>
  <si>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</si>
  <si>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</si>
  <si>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</si>
  <si>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</si>
  <si>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</si>
  <si>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</si>
  <si>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</si>
  <si>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</si>
  <si>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</si>
  <si>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</si>
  <si>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</si>
  <si>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</si>
  <si>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</si>
  <si>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</si>
  <si>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</si>
  <si>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</si>
  <si>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</si>
  <si>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</si>
  <si>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</si>
  <si>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</si>
  <si>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</si>
  <si>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</si>
  <si>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</si>
  <si>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</si>
  <si>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</si>
  <si>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</si>
  <si>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</si>
  <si>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</si>
  <si>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</si>
  <si>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</si>
  <si>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</si>
  <si>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</si>
  <si>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</si>
  <si>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</si>
  <si>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</si>
  <si>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</si>
  <si>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</si>
  <si>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</si>
  <si>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</si>
  <si>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</si>
  <si>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</si>
  <si>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</si>
  <si>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</si>
  <si>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</si>
  <si>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</si>
  <si>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</si>
  <si>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</si>
  <si>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</si>
  <si>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</si>
  <si>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</si>
  <si>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</si>
  <si>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</si>
  <si>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</si>
  <si>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</si>
  <si>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</si>
  <si>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</si>
  <si>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</si>
  <si>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</si>
  <si>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</si>
  <si>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</si>
  <si>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</si>
  <si>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</si>
  <si>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</si>
  <si>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</si>
  <si>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</si>
  <si>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</si>
  <si>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</si>
  <si>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</si>
  <si>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</si>
  <si>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</si>
  <si>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</si>
  <si>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</si>
  <si>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</si>
  <si>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</si>
  <si>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</si>
  <si>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</si>
  <si>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</si>
  <si>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</si>
  <si>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</si>
  <si>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</si>
  <si>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</si>
  <si>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</si>
  <si>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</si>
  <si>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</si>
  <si>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</si>
  <si>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</si>
  <si>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</si>
  <si>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</si>
  <si>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</si>
  <si>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</si>
  <si>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</si>
  <si>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</si>
  <si>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</si>
  <si>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</si>
  <si>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</si>
  <si>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</si>
  <si>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</si>
  <si>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</si>
  <si>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</si>
  <si>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</si>
  <si>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</si>
  <si>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</si>
  <si>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</si>
  <si>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</si>
  <si>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</si>
  <si>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</si>
  <si>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</si>
  <si>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</si>
  <si>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</si>
  <si>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</si>
  <si>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</si>
  <si>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</si>
  <si>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</si>
  <si>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</si>
  <si>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</si>
  <si>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</si>
  <si>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</si>
  <si>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</si>
  <si>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</si>
  <si>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</si>
  <si>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</si>
  <si>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</si>
  <si>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</si>
  <si>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</si>
  <si>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</si>
  <si>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</si>
  <si>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</si>
  <si>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</si>
  <si>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</si>
  <si>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</si>
  <si>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</si>
  <si>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</si>
  <si>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</si>
  <si>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</si>
  <si>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</si>
  <si>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</si>
  <si>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</si>
  <si>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</si>
  <si>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</si>
  <si>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</si>
  <si>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</si>
  <si>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</si>
  <si>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</si>
  <si>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</si>
  <si>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</si>
  <si>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</si>
  <si>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</si>
  <si>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</si>
  <si>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</si>
  <si>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</si>
  <si>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</si>
  <si>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</si>
  <si>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</si>
  <si>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</si>
  <si>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</si>
  <si>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</si>
  <si>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</si>
  <si>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</si>
  <si>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</si>
  <si>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</si>
  <si>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</si>
  <si>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</si>
  <si>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</si>
  <si>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</si>
  <si>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</si>
  <si>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</si>
  <si>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</si>
  <si>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</si>
  <si>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</si>
  <si>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</si>
  <si>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</si>
  <si>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</si>
  <si>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</si>
  <si>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</si>
  <si>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</si>
  <si>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</si>
  <si>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</si>
  <si>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</si>
  <si>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</si>
  <si>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</si>
  <si>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</si>
  <si>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</si>
  <si>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</si>
  <si>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</si>
  <si>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</si>
  <si>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</si>
  <si>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</si>
  <si>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</si>
  <si>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</si>
  <si>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</si>
  <si>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</si>
  <si>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</si>
  <si>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</si>
  <si>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</si>
  <si>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</si>
  <si>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</si>
  <si>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</si>
  <si>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</si>
  <si>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</si>
  <si>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</si>
  <si>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</si>
  <si>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</si>
  <si>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</si>
  <si>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</si>
  <si>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</si>
  <si>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</si>
  <si>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</si>
  <si>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</si>
  <si>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</si>
  <si>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</si>
  <si>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</si>
  <si>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</si>
  <si>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</si>
  <si>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</si>
  <si>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</si>
  <si>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</si>
  <si>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</si>
  <si>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</si>
  <si>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</si>
  <si>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</si>
  <si>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</si>
  <si>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</si>
  <si>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</si>
  <si>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</si>
  <si>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</si>
  <si>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</si>
  <si>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</si>
  <si>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</si>
  <si>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</si>
  <si>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</si>
  <si>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</si>
  <si>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</si>
  <si>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</si>
  <si>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</si>
  <si>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</si>
  <si>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</si>
  <si>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</si>
  <si>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</si>
  <si>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</si>
  <si>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</si>
  <si>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</si>
  <si>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</si>
  <si>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</si>
  <si>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</si>
  <si>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</si>
  <si>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</si>
  <si>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</si>
  <si>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</si>
  <si>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</si>
  <si>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</si>
  <si>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</si>
  <si>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</si>
  <si>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</si>
  <si>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</si>
  <si>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</si>
  <si>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</si>
  <si>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</si>
  <si>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</si>
  <si>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</si>
  <si>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</si>
  <si>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</si>
  <si>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</si>
  <si>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</si>
  <si>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</si>
  <si>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</si>
  <si>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</si>
  <si>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</si>
  <si>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</si>
  <si>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</si>
  <si>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</si>
  <si>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</si>
  <si>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</si>
  <si>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</si>
  <si>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</si>
  <si>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</si>
  <si>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</si>
  <si>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</si>
  <si>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</si>
  <si>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</si>
  <si>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</si>
  <si>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</si>
  <si>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</si>
  <si>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</si>
  <si>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</si>
  <si>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</si>
  <si>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</si>
  <si>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</si>
  <si>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</si>
  <si>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</si>
  <si>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</si>
  <si>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</si>
  <si>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</si>
  <si>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</si>
  <si>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</si>
  <si>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</si>
  <si>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</si>
  <si>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</si>
  <si>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</si>
  <si>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</si>
  <si>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</si>
  <si>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</si>
  <si>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</si>
  <si>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</si>
  <si>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</si>
  <si>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</si>
  <si>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</si>
  <si>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</si>
  <si>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</si>
  <si>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</si>
  <si>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</si>
  <si>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</si>
  <si>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</si>
  <si>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</si>
  <si>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</si>
  <si>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</si>
  <si>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</si>
  <si>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</si>
  <si>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</si>
  <si>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</si>
  <si>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</si>
  <si>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</si>
  <si>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</si>
  <si>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</si>
  <si>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</si>
  <si>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</si>
  <si>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</si>
  <si>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</si>
  <si>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</si>
  <si>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</si>
  <si>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</si>
  <si>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</si>
  <si>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</si>
  <si>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</si>
  <si>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</si>
  <si>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</si>
  <si>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</si>
  <si>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</si>
  <si>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</si>
  <si>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</si>
  <si>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</si>
  <si>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</si>
  <si>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</si>
  <si>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</si>
  <si>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</si>
  <si>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</si>
  <si>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</si>
  <si>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</si>
  <si>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</si>
  <si>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</si>
  <si>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</si>
  <si>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</si>
  <si>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</si>
  <si>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</si>
  <si>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</si>
  <si>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</si>
  <si>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</si>
  <si>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</si>
  <si>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</si>
  <si>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</si>
  <si>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</si>
  <si>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</si>
  <si>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</si>
  <si>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</si>
  <si>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</si>
  <si>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</si>
  <si>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</si>
  <si>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</si>
  <si>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</si>
  <si>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</si>
  <si>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</si>
  <si>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</si>
  <si>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</si>
  <si>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</si>
  <si>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</si>
  <si>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</si>
  <si>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</si>
  <si>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</si>
  <si>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</si>
  <si>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</si>
  <si>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</si>
  <si>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</si>
  <si>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</si>
  <si>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</si>
  <si>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</si>
  <si>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</si>
  <si>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</si>
  <si>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</si>
  <si>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</si>
  <si>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</si>
  <si>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</si>
  <si>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</si>
  <si>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</si>
  <si>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</si>
  <si>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</si>
  <si>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</si>
  <si>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</si>
  <si>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</si>
  <si>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</si>
  <si>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</si>
  <si>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</si>
  <si>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</si>
  <si>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</si>
  <si>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</si>
  <si>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</si>
  <si>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</si>
  <si>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</si>
  <si>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</si>
  <si>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</si>
  <si>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</si>
  <si>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</si>
  <si>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</si>
  <si>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</si>
  <si>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</si>
  <si>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</si>
  <si>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</si>
  <si>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</si>
  <si>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</si>
  <si>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</si>
  <si>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</si>
  <si>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</si>
  <si>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</si>
  <si>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</si>
  <si>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</si>
  <si>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</si>
  <si>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</si>
  <si>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</si>
  <si>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</si>
  <si>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</si>
  <si>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</si>
  <si>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</si>
  <si>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</si>
  <si>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</si>
  <si>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</si>
  <si>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</si>
  <si>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</si>
  <si>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</si>
  <si>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</si>
  <si>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</si>
  <si>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</si>
  <si>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</si>
  <si>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</si>
  <si>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</si>
  <si>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</si>
  <si>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</si>
  <si>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</si>
  <si>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</si>
  <si>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</si>
  <si>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</si>
  <si>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</si>
  <si>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</si>
  <si>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</si>
  <si>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</si>
  <si>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</si>
  <si>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</si>
  <si>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</si>
  <si>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</si>
  <si>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</si>
  <si>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</si>
  <si>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</si>
  <si>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</si>
  <si>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</si>
  <si>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</si>
  <si>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</si>
  <si>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</si>
  <si>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</si>
  <si>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</si>
  <si>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</si>
  <si>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</si>
  <si>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</si>
  <si>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</si>
  <si>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</si>
  <si>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</si>
  <si>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</si>
  <si>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</si>
  <si>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</si>
  <si>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</si>
  <si>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</si>
  <si>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</si>
  <si>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</si>
  <si>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</si>
  <si>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</si>
  <si>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</si>
  <si>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</si>
  <si>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</si>
  <si>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</si>
  <si>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</si>
  <si>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</si>
  <si>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</si>
  <si>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</si>
  <si>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</si>
  <si>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</si>
  <si>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</si>
  <si>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</si>
  <si>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</si>
  <si>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</si>
  <si>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</si>
  <si>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</si>
  <si>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</si>
  <si>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</si>
  <si>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</si>
  <si>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</si>
  <si>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</si>
  <si>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</si>
  <si>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</si>
  <si>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</si>
  <si>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</si>
  <si>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</si>
  <si>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</si>
  <si>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</si>
  <si>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</si>
  <si>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</si>
  <si>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</si>
  <si>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</si>
  <si>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</si>
  <si>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</si>
  <si>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</si>
  <si>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</si>
  <si>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</si>
  <si>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</si>
  <si>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</si>
  <si>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</si>
  <si>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</si>
  <si>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</si>
  <si>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</si>
  <si>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</si>
  <si>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</si>
  <si>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</si>
  <si>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</si>
  <si>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</si>
  <si>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</si>
  <si>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</si>
  <si>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</si>
  <si>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</si>
  <si>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</si>
  <si>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</si>
  <si>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</si>
  <si>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</si>
  <si>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</si>
  <si>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</si>
  <si>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</si>
  <si>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</si>
  <si>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</si>
  <si>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</si>
  <si>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</si>
  <si>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</si>
  <si>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</si>
  <si>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</si>
  <si>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</si>
  <si>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</si>
  <si>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</si>
  <si>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</si>
  <si>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</si>
  <si>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</si>
  <si>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</si>
  <si>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</si>
  <si>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</si>
  <si>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</si>
  <si>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</si>
  <si>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</si>
  <si>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</si>
  <si>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</si>
  <si>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</si>
  <si>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</si>
  <si>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</si>
  <si>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</si>
  <si>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</si>
  <si>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</si>
  <si>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</si>
  <si>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</si>
  <si>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</si>
  <si>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</si>
  <si>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</si>
  <si>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</si>
  <si>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</si>
  <si>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</si>
  <si>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</si>
  <si>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</si>
  <si>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</si>
  <si>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</si>
  <si>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</si>
  <si>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</si>
  <si>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</si>
  <si>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</si>
  <si>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</si>
  <si>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</si>
  <si>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</si>
  <si>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</si>
  <si>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</si>
  <si>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</si>
  <si>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</si>
  <si>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</si>
  <si>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</si>
  <si>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</si>
  <si>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</si>
  <si>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</si>
  <si>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</si>
  <si>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</si>
  <si>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</si>
  <si>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</si>
  <si>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</si>
  <si>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</si>
  <si>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</si>
  <si>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</si>
  <si>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</si>
  <si>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</si>
  <si>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</si>
  <si>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</si>
  <si>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</si>
  <si>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</si>
  <si>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</si>
  <si>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</si>
  <si>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</si>
  <si>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</si>
  <si>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</si>
  <si>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</si>
  <si>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</si>
  <si>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</si>
  <si>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</si>
  <si>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</si>
  <si>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</si>
  <si>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</si>
  <si>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</si>
  <si>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</si>
  <si>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</si>
  <si>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</si>
  <si>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</si>
  <si>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</si>
  <si>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</si>
  <si>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</si>
  <si>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</si>
  <si>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</si>
  <si>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</si>
  <si>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</si>
  <si>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</si>
  <si>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</si>
  <si>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</si>
  <si>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</si>
  <si>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</si>
  <si>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</si>
  <si>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</si>
  <si>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</si>
  <si>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</si>
  <si>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</si>
  <si>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</si>
  <si>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</si>
  <si>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</si>
  <si>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</si>
  <si>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</si>
  <si>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</si>
  <si>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</si>
  <si>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</si>
  <si>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</si>
  <si>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</si>
  <si>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</si>
  <si>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</si>
  <si>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</si>
  <si>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</si>
  <si>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</si>
  <si>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</si>
  <si>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</si>
  <si>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</si>
  <si>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</si>
  <si>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</si>
  <si>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</si>
  <si>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</si>
  <si>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</si>
  <si>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</si>
  <si>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</si>
  <si>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</si>
  <si>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</si>
  <si>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</si>
  <si>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</si>
  <si>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</si>
  <si>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</si>
  <si>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</si>
  <si>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</si>
  <si>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</si>
  <si>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</si>
  <si>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</si>
  <si>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</si>
  <si>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</si>
  <si>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</si>
  <si>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</si>
  <si>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</si>
  <si>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</si>
  <si>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</si>
  <si>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</si>
  <si>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</si>
  <si>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</si>
  <si>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</si>
  <si>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</si>
  <si>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</si>
  <si>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</si>
  <si>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</si>
  <si>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</si>
  <si>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</si>
  <si>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</si>
  <si>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</si>
  <si>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</si>
  <si>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</si>
  <si>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</si>
  <si>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</si>
  <si>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</si>
  <si>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</si>
  <si>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</si>
  <si>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</si>
  <si>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</si>
  <si>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</si>
  <si>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</si>
  <si>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</si>
  <si>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</si>
  <si>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</si>
  <si>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</si>
  <si>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</si>
  <si>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</si>
  <si>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</si>
  <si>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</si>
  <si>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</si>
  <si>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</si>
  <si>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</si>
  <si>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</si>
  <si>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</si>
  <si>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</si>
  <si>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</si>
  <si>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</si>
  <si>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</si>
  <si>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</si>
  <si>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</si>
  <si>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</si>
  <si>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</si>
  <si>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</si>
  <si>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</si>
  <si>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</si>
  <si>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</si>
  <si>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</si>
  <si>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</si>
  <si>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</si>
  <si>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</si>
  <si>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</si>
  <si>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</si>
  <si>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</si>
  <si>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</si>
  <si>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</si>
  <si>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</si>
  <si>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</si>
  <si>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</si>
  <si>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</si>
  <si>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</si>
  <si>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</si>
  <si>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</si>
  <si>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</si>
  <si>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</si>
  <si>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</si>
  <si>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</si>
  <si>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</si>
  <si>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</si>
  <si>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</si>
  <si>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</si>
  <si>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</si>
  <si>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</si>
  <si>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</si>
  <si>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</si>
  <si>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</si>
  <si>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</si>
  <si>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</si>
  <si>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</si>
  <si>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</si>
  <si>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</si>
  <si>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</si>
  <si>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</si>
  <si>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</si>
  <si>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</si>
  <si>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</si>
  <si>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</si>
  <si>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</si>
  <si>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</si>
  <si>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</si>
  <si>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</si>
  <si>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</si>
  <si>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</si>
  <si>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</si>
  <si>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</si>
  <si>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</si>
  <si>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</si>
  <si>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</si>
  <si>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</si>
  <si>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</si>
  <si>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</si>
  <si>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</si>
  <si>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</si>
  <si>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</si>
  <si>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</si>
  <si>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</si>
  <si>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</si>
  <si>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</si>
  <si>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</si>
  <si>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</si>
  <si>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</si>
  <si>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</si>
  <si>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</si>
  <si>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</si>
  <si>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</si>
  <si>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</si>
  <si>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</si>
  <si>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</si>
  <si>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</si>
  <si>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</si>
  <si>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</si>
  <si>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</si>
  <si>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</si>
  <si>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</si>
  <si>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</si>
  <si>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</si>
  <si>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</si>
  <si>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</si>
  <si>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</si>
  <si>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</si>
  <si>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</si>
  <si>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</si>
  <si>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</si>
  <si>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</si>
  <si>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</si>
  <si>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</si>
  <si>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</si>
  <si>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</si>
  <si>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</si>
  <si>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</si>
  <si>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</si>
  <si>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</si>
  <si>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</si>
  <si>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</si>
  <si>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</si>
  <si>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</si>
  <si>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</si>
  <si>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</si>
  <si>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</si>
  <si>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</si>
  <si>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</si>
  <si>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</si>
  <si>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</si>
  <si>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</si>
  <si>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</si>
  <si>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</si>
  <si>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</si>
  <si>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</si>
  <si>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</si>
  <si>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</si>
  <si>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</si>
  <si>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</si>
  <si>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</si>
  <si>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</si>
  <si>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</si>
  <si>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</si>
  <si>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</si>
  <si>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</si>
  <si>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</si>
  <si>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</si>
  <si>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</si>
  <si>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</si>
  <si>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</si>
  <si>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</si>
  <si>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</si>
  <si>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</si>
  <si>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</si>
  <si>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</si>
  <si>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</si>
  <si>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</si>
  <si>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</si>
  <si>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</si>
  <si>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</si>
  <si>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</si>
  <si>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</si>
  <si>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</si>
  <si>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</si>
  <si>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</si>
  <si>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</si>
  <si>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</si>
  <si>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</si>
  <si>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</si>
  <si>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</si>
  <si>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</si>
  <si>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</si>
  <si>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</si>
  <si>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</si>
  <si>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</si>
  <si>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</si>
  <si>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</si>
  <si>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</si>
  <si>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</si>
  <si>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</si>
  <si>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</si>
  <si>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</si>
  <si>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</si>
  <si>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</si>
  <si>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</si>
  <si>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</si>
  <si>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</si>
  <si>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</si>
  <si>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</si>
  <si>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</si>
  <si>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</si>
  <si>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</si>
  <si>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</si>
  <si>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</si>
  <si>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</si>
  <si>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</si>
  <si>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</si>
  <si>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</si>
  <si>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</si>
  <si>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</si>
  <si>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</si>
  <si>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</si>
  <si>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</si>
  <si>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</si>
  <si>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</si>
  <si>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</si>
  <si>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</si>
  <si>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</si>
  <si>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</si>
  <si>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</si>
  <si>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</si>
  <si>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</si>
  <si>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</si>
  <si>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</si>
  <si>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</si>
  <si>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</si>
  <si>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</si>
  <si>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</si>
  <si>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</si>
  <si>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</si>
  <si>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</si>
  <si>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</si>
  <si>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</si>
  <si>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</si>
  <si>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</si>
  <si>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</si>
  <si>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</si>
  <si>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</si>
  <si>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</si>
  <si>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</si>
  <si>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</si>
  <si>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</si>
  <si>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</si>
  <si>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</si>
  <si>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</si>
  <si>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</si>
  <si>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</si>
  <si>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</si>
  <si>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</si>
  <si>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</si>
  <si>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</si>
  <si>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</si>
  <si>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</si>
  <si>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</si>
  <si>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</si>
  <si>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</si>
  <si>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</si>
  <si>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</si>
  <si>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</si>
  <si>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</si>
  <si>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</si>
  <si>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</si>
  <si>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</si>
  <si>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</si>
  <si>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</si>
  <si>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</si>
  <si>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</si>
  <si>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</si>
  <si>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</si>
  <si>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</si>
  <si>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</si>
  <si>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</si>
  <si>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</si>
  <si>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</si>
  <si>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</si>
  <si>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</si>
  <si>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</si>
  <si>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</si>
  <si>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</si>
  <si>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</si>
  <si>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</si>
  <si>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</si>
  <si>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</si>
  <si>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</si>
  <si>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</si>
  <si>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</si>
  <si>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</si>
  <si>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</si>
  <si>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</si>
  <si>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</si>
  <si>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</si>
  <si>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</si>
  <si>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</si>
  <si>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</si>
  <si>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</si>
  <si>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</si>
  <si>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</si>
  <si>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</si>
  <si>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</si>
  <si>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</si>
  <si>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</si>
  <si>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</si>
  <si>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</si>
  <si>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</si>
  <si>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</si>
  <si>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</si>
  <si>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</si>
  <si>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</si>
  <si>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</si>
  <si>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</si>
  <si>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</si>
  <si>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</si>
  <si>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</si>
  <si>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</si>
  <si>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</si>
  <si>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</si>
  <si>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</si>
  <si>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</si>
  <si>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</si>
  <si>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</si>
  <si>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</si>
  <si>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</si>
  <si>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</si>
  <si>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</si>
  <si>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</si>
  <si>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</si>
  <si>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</si>
  <si>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</si>
  <si>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</si>
  <si>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</si>
  <si>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</si>
  <si>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</si>
  <si>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</si>
  <si>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</si>
  <si>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</si>
  <si>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</si>
  <si>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</si>
  <si>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</si>
  <si>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</si>
  <si>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</si>
  <si>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</si>
  <si>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</si>
  <si>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</si>
  <si>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</si>
  <si>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</si>
  <si>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</si>
  <si>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</si>
  <si>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</si>
  <si>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</si>
  <si>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</si>
  <si>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</si>
  <si>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</si>
  <si>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</si>
  <si>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</si>
  <si>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</si>
  <si>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</si>
  <si>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</si>
  <si>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</si>
  <si>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</si>
  <si>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</si>
  <si>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</si>
  <si>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</si>
  <si>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</si>
  <si>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</si>
  <si>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</si>
  <si>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</si>
  <si>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</si>
  <si>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</si>
  <si>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</si>
  <si>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</si>
  <si>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</si>
  <si>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</si>
  <si>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</si>
  <si>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</si>
  <si>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</si>
  <si>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</si>
  <si>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</si>
  <si>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</si>
  <si>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</si>
  <si>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</si>
  <si>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</si>
  <si>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</si>
  <si>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</si>
  <si>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</si>
  <si>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</si>
  <si>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</si>
  <si>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</si>
  <si>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</si>
  <si>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</si>
  <si>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</si>
  <si>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</si>
  <si>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</si>
  <si>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</si>
  <si>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</si>
  <si>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</si>
  <si>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</si>
  <si>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</si>
  <si>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</si>
  <si>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</si>
  <si>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</si>
  <si>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</si>
  <si>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</si>
  <si>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</si>
  <si>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</si>
  <si>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</si>
  <si>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</si>
  <si>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</si>
  <si>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</si>
  <si>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</si>
  <si>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</si>
  <si>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</si>
  <si>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</si>
  <si>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</si>
  <si>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</si>
  <si>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</si>
  <si>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</si>
  <si>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</si>
  <si>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</si>
  <si>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</si>
  <si>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</si>
  <si>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</si>
  <si>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</si>
  <si>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</si>
  <si>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</si>
  <si>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</si>
  <si>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</si>
  <si>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</si>
  <si>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</si>
  <si>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</si>
  <si>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</si>
  <si>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</si>
  <si>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</si>
  <si>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</si>
  <si>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</si>
  <si>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</si>
  <si>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</si>
  <si>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</si>
  <si>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</si>
  <si>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</si>
  <si>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</si>
  <si>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</si>
  <si>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</si>
  <si>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</si>
  <si>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</si>
  <si>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</si>
  <si>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</si>
  <si>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</si>
  <si>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</si>
  <si>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</si>
  <si>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</si>
  <si>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</si>
  <si>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</si>
  <si>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</si>
  <si>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</si>
  <si>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</si>
  <si>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</si>
  <si>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</si>
  <si>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</si>
  <si>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</si>
  <si>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</si>
  <si>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</si>
  <si>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</si>
  <si>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</si>
  <si>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</si>
  <si>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</si>
  <si>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</si>
  <si>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</si>
  <si>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</si>
  <si>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</si>
  <si>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</si>
  <si>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</si>
  <si>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</si>
  <si>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</si>
  <si>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</si>
  <si>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</si>
  <si>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</si>
  <si>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</si>
  <si>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</si>
  <si>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</si>
  <si>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</si>
  <si>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</si>
  <si>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</si>
  <si>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</si>
  <si>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</si>
  <si>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</si>
  <si>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</si>
  <si>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</si>
  <si>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</si>
  <si>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</si>
  <si>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</si>
  <si>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</si>
  <si>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</si>
  <si>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</si>
  <si>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</si>
  <si>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</si>
  <si>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</si>
  <si>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</si>
  <si>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</si>
  <si>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</si>
  <si>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</si>
  <si>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</si>
  <si>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</si>
  <si>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</si>
  <si>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</si>
  <si>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</si>
  <si>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</si>
  <si>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</si>
  <si>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</si>
  <si>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</si>
  <si>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</si>
  <si>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</si>
  <si>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</si>
  <si>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</si>
  <si>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</si>
  <si>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</si>
  <si>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</si>
  <si>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</si>
  <si>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</si>
  <si>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</si>
  <si>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</si>
  <si>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</si>
  <si>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</si>
  <si>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</si>
  <si>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</si>
  <si>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</si>
  <si>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</si>
  <si>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</si>
  <si>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</si>
  <si>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</si>
  <si>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</si>
  <si>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</si>
  <si>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</si>
  <si>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</si>
  <si>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</si>
  <si>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</si>
  <si>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</si>
  <si>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</si>
  <si>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</si>
  <si>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</si>
  <si>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</si>
  <si>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</si>
  <si>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</si>
  <si>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</si>
  <si>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</si>
  <si>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</si>
  <si>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</si>
  <si>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</si>
  <si>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</si>
  <si>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</si>
  <si>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</si>
  <si>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</si>
  <si>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</si>
  <si>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</si>
  <si>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</si>
  <si>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</si>
  <si>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</si>
  <si>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</si>
  <si>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</si>
  <si>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</si>
  <si>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</si>
  <si>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</si>
  <si>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</si>
  <si>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</si>
  <si>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</si>
  <si>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</si>
  <si>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</si>
  <si>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</si>
  <si>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</si>
  <si>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</si>
  <si>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</si>
  <si>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</si>
  <si>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</si>
  <si>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</si>
  <si>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</si>
  <si>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</si>
  <si>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</si>
  <si>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</si>
  <si>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</si>
  <si>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</si>
  <si>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</si>
  <si>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</si>
  <si>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</si>
  <si>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</si>
  <si>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</si>
  <si>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</si>
  <si>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</si>
  <si>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</si>
  <si>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</si>
  <si>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</si>
  <si>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</si>
  <si>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</si>
  <si>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</si>
  <si>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</si>
  <si>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</si>
  <si>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</si>
  <si>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</si>
  <si>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</si>
  <si>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</si>
  <si>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</si>
  <si>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</si>
  <si>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</si>
  <si>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</si>
  <si>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</si>
  <si>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</si>
  <si>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</si>
  <si>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</si>
  <si>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</si>
  <si>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</si>
  <si>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</si>
  <si>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</si>
  <si>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</si>
  <si>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</si>
  <si>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</si>
  <si>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</si>
  <si>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</si>
  <si>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</si>
  <si>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</si>
  <si>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</si>
  <si>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</si>
  <si>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</si>
  <si>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</si>
  <si>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</si>
  <si>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</si>
  <si>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</si>
  <si>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</si>
  <si>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</si>
  <si>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</si>
  <si>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</si>
  <si>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</si>
  <si>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</si>
  <si>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</si>
  <si>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</si>
  <si>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</si>
  <si>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</si>
  <si>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</si>
  <si>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</si>
  <si>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</si>
  <si>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</si>
  <si>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</si>
  <si>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</si>
  <si>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</si>
  <si>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</si>
  <si>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</si>
  <si>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</si>
  <si>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</si>
  <si>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</si>
  <si>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</si>
  <si>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</si>
  <si>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</si>
  <si>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</si>
  <si>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</si>
  <si>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</si>
  <si>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</si>
  <si>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</si>
  <si>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</si>
  <si>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</si>
  <si>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</si>
  <si>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</si>
  <si>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</si>
  <si>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</si>
  <si>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</si>
  <si>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</si>
  <si>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</si>
  <si>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</si>
  <si>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</si>
  <si>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</si>
  <si>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</si>
  <si>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</si>
  <si>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</si>
  <si>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</si>
  <si>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</si>
  <si>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</si>
  <si>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</si>
  <si>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</si>
  <si>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</si>
  <si>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</si>
  <si>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</si>
  <si>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</si>
  <si>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</si>
  <si>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</si>
  <si>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</si>
  <si>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</si>
  <si>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</si>
  <si>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</si>
  <si>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</si>
  <si>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</si>
  <si>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</si>
  <si>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</si>
  <si>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</si>
  <si>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</si>
  <si>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</si>
  <si>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</si>
  <si>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</si>
  <si>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</si>
  <si>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</si>
  <si>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</si>
  <si>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</si>
  <si>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</si>
  <si>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</si>
  <si>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</si>
  <si>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</si>
  <si>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</si>
  <si>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</si>
  <si>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</si>
  <si>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</si>
  <si>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</si>
  <si>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</si>
  <si>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</si>
  <si>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</si>
  <si>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</si>
  <si>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</si>
  <si>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</si>
  <si>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</si>
  <si>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</si>
  <si>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</si>
  <si>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</si>
  <si>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</si>
  <si>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</si>
  <si>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</si>
  <si>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</si>
  <si>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</si>
  <si>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</si>
  <si>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</si>
  <si>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</si>
  <si>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</si>
  <si>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</si>
  <si>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</si>
  <si>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</si>
  <si>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</si>
  <si>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</si>
  <si>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</si>
  <si>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</si>
  <si>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</si>
  <si>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</si>
  <si>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</si>
  <si>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</si>
  <si>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</si>
  <si>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</si>
  <si>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</si>
  <si>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</si>
  <si>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</si>
  <si>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</si>
  <si>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</si>
  <si>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</si>
  <si>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</si>
  <si>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</si>
  <si>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</si>
  <si>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</si>
  <si>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</si>
  <si>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</si>
  <si>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</si>
  <si>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</si>
  <si>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</si>
  <si>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</si>
  <si>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</si>
  <si>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</si>
  <si>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</si>
  <si>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</si>
  <si>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</si>
  <si>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</si>
  <si>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</si>
  <si>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</si>
  <si>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</si>
  <si>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</si>
  <si>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</si>
  <si>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</si>
  <si>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</si>
  <si>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</si>
  <si>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</si>
  <si>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</si>
  <si>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</si>
  <si>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</si>
  <si>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</si>
  <si>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</si>
  <si>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</si>
  <si>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</si>
  <si>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</si>
  <si>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</si>
  <si>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</si>
  <si>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</si>
  <si>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</si>
  <si>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</si>
  <si>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</si>
  <si>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</si>
  <si>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</si>
  <si>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</si>
  <si>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</si>
  <si>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</si>
  <si>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</si>
  <si>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</si>
  <si>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</si>
  <si>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</si>
  <si>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</si>
  <si>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</si>
  <si>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</si>
  <si>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</si>
  <si>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</si>
  <si>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</si>
  <si>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</si>
  <si>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</si>
  <si>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</si>
  <si>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</si>
  <si>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</si>
  <si>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</si>
  <si>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</si>
  <si>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</si>
  <si>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</si>
  <si>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</si>
  <si>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</si>
  <si>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</si>
  <si>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</si>
  <si>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</si>
  <si>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</si>
  <si>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</si>
  <si>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</si>
  <si>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</si>
  <si>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</si>
  <si>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</si>
  <si>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</si>
  <si>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</si>
  <si>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</si>
  <si>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</si>
  <si>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</si>
  <si>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</si>
  <si>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</si>
  <si>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</si>
  <si>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</si>
  <si>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</si>
  <si>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</si>
  <si>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</si>
  <si>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</si>
  <si>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</si>
  <si>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</si>
  <si>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</si>
  <si>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</si>
  <si>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</si>
  <si>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</si>
  <si>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</si>
  <si>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</si>
  <si>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</si>
  <si>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</si>
  <si>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</si>
  <si>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</si>
  <si>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</si>
  <si>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</si>
  <si>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</si>
  <si>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</si>
  <si>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</si>
  <si>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</si>
  <si>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</si>
  <si>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</si>
  <si>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</si>
  <si>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</si>
  <si>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</si>
  <si>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</si>
  <si>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</si>
  <si>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</si>
  <si>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</si>
  <si>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</si>
  <si>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</si>
  <si>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</si>
  <si>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</si>
  <si>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</si>
  <si>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</si>
  <si>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</si>
  <si>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</si>
  <si>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</si>
  <si>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</si>
  <si>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</si>
  <si>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</si>
  <si>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</si>
  <si>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</si>
  <si>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</si>
  <si>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</si>
  <si>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</si>
  <si>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</si>
  <si>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</si>
  <si>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</si>
  <si>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</si>
  <si>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</si>
  <si>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</si>
  <si>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</si>
  <si>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</si>
  <si>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</si>
  <si>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</si>
  <si>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</si>
  <si>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</si>
  <si>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</si>
  <si>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</si>
  <si>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</si>
  <si>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</si>
  <si>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</si>
  <si>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</si>
  <si>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</si>
  <si>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</si>
  <si>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</si>
  <si>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</si>
  <si>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</si>
  <si>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</si>
  <si>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</si>
  <si>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</si>
  <si>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</si>
  <si>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</si>
  <si>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</si>
  <si>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</si>
  <si>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</si>
  <si>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</si>
  <si>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</si>
  <si>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</si>
  <si>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</si>
  <si>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</si>
  <si>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</si>
  <si>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</si>
  <si>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</si>
  <si>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</si>
  <si>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</si>
  <si>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</si>
  <si>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</si>
  <si>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</si>
  <si>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</si>
  <si>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</si>
  <si>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</si>
  <si>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</si>
  <si>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</si>
  <si>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</si>
  <si>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</si>
  <si>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</si>
  <si>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</si>
  <si>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</si>
  <si>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</si>
  <si>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</si>
  <si>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</si>
  <si>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</si>
  <si>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</si>
  <si>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</si>
  <si>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</si>
  <si>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</si>
  <si>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</si>
  <si>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</si>
  <si>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</si>
  <si>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</si>
  <si>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</si>
  <si>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</si>
  <si>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</si>
  <si>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</si>
  <si>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</si>
  <si>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</si>
  <si>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</si>
  <si>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</si>
  <si>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</si>
  <si>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</si>
  <si>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</si>
  <si>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</si>
  <si>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</si>
  <si>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</si>
  <si>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</si>
  <si>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</si>
  <si>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</si>
  <si>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</si>
  <si>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</si>
  <si>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</si>
  <si>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</si>
  <si>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</si>
  <si>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</si>
  <si>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</si>
  <si>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</si>
  <si>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</si>
  <si>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</si>
  <si>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</si>
  <si>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</si>
  <si>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</si>
  <si>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</si>
  <si>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</si>
  <si>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</si>
  <si>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</si>
  <si>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</si>
  <si>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</si>
  <si>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</si>
  <si>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</si>
  <si>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</si>
  <si>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</si>
  <si>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</si>
  <si>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</si>
  <si>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</si>
  <si>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</si>
  <si>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</si>
  <si>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</si>
  <si>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</si>
  <si>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</si>
  <si>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</si>
  <si>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</si>
  <si>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</si>
  <si>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</si>
  <si>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</si>
  <si>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</si>
  <si>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</si>
  <si>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</si>
  <si>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</si>
  <si>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</si>
  <si>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</si>
  <si>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</si>
  <si>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</si>
  <si>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</si>
  <si>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</si>
  <si>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</si>
  <si>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</si>
  <si>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</si>
  <si>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</si>
  <si>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</si>
  <si>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</si>
  <si>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</si>
  <si>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</si>
  <si>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</si>
  <si>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</si>
  <si>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</si>
  <si>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</si>
  <si>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</si>
  <si>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</si>
  <si>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</si>
  <si>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</si>
  <si>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</si>
  <si>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</si>
  <si>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</si>
  <si>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</si>
  <si>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</si>
  <si>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</si>
  <si>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</si>
  <si>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</si>
  <si>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</si>
  <si>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</si>
  <si>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</si>
  <si>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</si>
  <si>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</si>
  <si>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</si>
  <si>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</si>
  <si>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</si>
  <si>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</si>
  <si>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</si>
  <si>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</si>
  <si>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</si>
  <si>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</si>
  <si>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</si>
  <si>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</si>
  <si>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</si>
  <si>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</si>
  <si>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</si>
  <si>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</si>
  <si>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</si>
  <si>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</si>
  <si>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</si>
  <si>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</si>
  <si>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</si>
  <si>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</si>
  <si>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</si>
  <si>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</si>
  <si>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</si>
  <si>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</si>
  <si>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</si>
  <si>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</si>
  <si>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</si>
  <si>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</si>
  <si>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</si>
  <si>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</si>
  <si>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</si>
  <si>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</si>
  <si>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</si>
  <si>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</si>
  <si>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</si>
  <si>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</si>
  <si>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</si>
  <si>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</si>
  <si>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</si>
  <si>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</si>
  <si>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</si>
  <si>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</si>
  <si>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</si>
  <si>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</si>
  <si>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</si>
  <si>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</si>
  <si>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</si>
  <si>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</si>
  <si>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</si>
  <si>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</si>
  <si>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</si>
  <si>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</si>
  <si>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</si>
  <si>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</si>
  <si>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</si>
  <si>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</si>
  <si>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</si>
  <si>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</si>
  <si>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</si>
  <si>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</si>
  <si>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</si>
  <si>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</si>
  <si>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</si>
  <si>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</si>
  <si>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</si>
  <si>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</si>
  <si>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</si>
  <si>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</si>
  <si>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</si>
  <si>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</si>
  <si>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</si>
  <si>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</si>
  <si>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</si>
  <si>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</si>
  <si>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</si>
  <si>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</si>
  <si>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</si>
  <si>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</si>
  <si>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</si>
  <si>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</si>
  <si>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</si>
  <si>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</si>
  <si>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</si>
  <si>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</si>
  <si>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</si>
  <si>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</si>
  <si>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</si>
  <si>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</si>
  <si>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</si>
  <si>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</si>
  <si>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</si>
  <si>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</si>
  <si>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</si>
  <si>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</si>
  <si>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</si>
  <si>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</si>
  <si>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</si>
  <si>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</si>
  <si>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</si>
  <si>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</si>
  <si>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</si>
  <si>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</si>
  <si>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</si>
  <si>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</si>
  <si>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</si>
  <si>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</si>
  <si>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</si>
  <si>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</si>
  <si>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</si>
  <si>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</si>
  <si>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</si>
  <si>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</si>
  <si>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</si>
  <si>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</si>
  <si>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</si>
  <si>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</si>
  <si>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</si>
  <si>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</si>
  <si>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</si>
  <si>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</si>
  <si>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</si>
  <si>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</si>
  <si>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</si>
  <si>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</si>
  <si>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</si>
  <si>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</si>
  <si>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</si>
  <si>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</si>
  <si>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</si>
  <si>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</si>
  <si>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</si>
  <si>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</si>
  <si>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</si>
  <si>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</si>
  <si>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</si>
  <si>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</si>
  <si>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</si>
  <si>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</si>
  <si>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</si>
  <si>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</si>
  <si>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</si>
  <si>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</si>
  <si>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</si>
  <si>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</si>
  <si>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</si>
  <si>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</si>
  <si>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</si>
  <si>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</si>
  <si>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</si>
  <si>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</si>
  <si>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</si>
  <si>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</si>
  <si>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</si>
  <si>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</si>
  <si>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</si>
  <si>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</si>
  <si>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</si>
  <si>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</si>
  <si>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</si>
  <si>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</si>
  <si>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</si>
  <si>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</si>
  <si>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</si>
  <si>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</si>
  <si>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</si>
  <si>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</si>
  <si>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</si>
  <si>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</si>
  <si>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</si>
  <si>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</si>
  <si>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</si>
  <si>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</si>
  <si>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</si>
  <si>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</si>
  <si>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</si>
  <si>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</si>
  <si>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</si>
  <si>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</si>
  <si>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</si>
  <si>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</si>
  <si>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</si>
  <si>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</si>
  <si>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</si>
  <si>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</si>
  <si>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</si>
  <si>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</si>
  <si>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</si>
  <si>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</si>
  <si>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</si>
  <si>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</si>
  <si>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</si>
  <si>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</si>
  <si>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</si>
  <si>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</si>
  <si>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</si>
  <si>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</si>
  <si>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</si>
  <si>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</si>
  <si>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</si>
  <si>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</si>
  <si>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</si>
  <si>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</si>
  <si>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</si>
  <si>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</si>
  <si>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</si>
  <si>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</si>
  <si>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</si>
  <si>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</si>
  <si>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</si>
  <si>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</si>
  <si>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</si>
  <si>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</si>
  <si>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</si>
  <si>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</si>
  <si>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</si>
  <si>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</si>
  <si>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</si>
  <si>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</si>
  <si>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</si>
  <si>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</si>
  <si>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</si>
  <si>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</si>
  <si>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</si>
  <si>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</si>
  <si>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</si>
  <si>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</si>
  <si>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</si>
  <si>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</si>
  <si>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</si>
  <si>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</si>
  <si>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</si>
  <si>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</si>
  <si>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</si>
  <si>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</si>
  <si>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</si>
  <si>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</si>
  <si>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</si>
  <si>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</si>
  <si>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</si>
  <si>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</si>
  <si>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</si>
  <si>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</si>
  <si>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</si>
  <si>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</si>
  <si>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</si>
  <si>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</si>
  <si>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</si>
  <si>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</si>
  <si>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</si>
  <si>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</si>
  <si>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</si>
  <si>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</si>
  <si>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</si>
  <si>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</si>
  <si>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</si>
  <si>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</si>
  <si>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</si>
  <si>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</si>
  <si>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</si>
  <si>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</si>
  <si>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</si>
  <si>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</si>
  <si>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</si>
  <si>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</si>
  <si>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</si>
  <si>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</si>
  <si>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</si>
  <si>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</si>
  <si>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</si>
  <si>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</si>
  <si>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</si>
  <si>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</si>
  <si>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</si>
  <si>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</si>
  <si>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</si>
  <si>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</si>
  <si>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</si>
  <si>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</si>
  <si>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</si>
  <si>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</si>
  <si>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</si>
  <si>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</si>
  <si>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</si>
  <si>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</si>
  <si>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</si>
  <si>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</si>
  <si>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</si>
  <si>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</si>
  <si>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</si>
  <si>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</si>
  <si>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</si>
  <si>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</si>
  <si>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</si>
  <si>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</si>
  <si>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</si>
  <si>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</si>
  <si>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</si>
  <si>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</si>
  <si>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</si>
  <si>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</si>
  <si>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</si>
  <si>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</si>
  <si>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</si>
  <si>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</si>
  <si>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</si>
  <si>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</si>
  <si>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</si>
  <si>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</si>
  <si>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</si>
  <si>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</si>
  <si>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</si>
  <si>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</si>
  <si>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</si>
  <si>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</si>
  <si>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</si>
  <si>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</si>
  <si>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</si>
  <si>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</si>
  <si>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</si>
  <si>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</si>
  <si>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</si>
  <si>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</si>
  <si>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</si>
  <si>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</si>
  <si>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</si>
  <si>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</si>
  <si>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</si>
  <si>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</si>
  <si>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</si>
  <si>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</si>
  <si>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</si>
  <si>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</si>
  <si>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</si>
  <si>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</si>
  <si>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</si>
  <si>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</si>
  <si>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</si>
  <si>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</si>
  <si>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</si>
  <si>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</si>
  <si>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</si>
  <si>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</si>
  <si>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</si>
  <si>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</si>
  <si>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</si>
  <si>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</si>
  <si>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</si>
  <si>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</si>
  <si>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</si>
  <si>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</si>
  <si>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</si>
  <si>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</si>
  <si>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</si>
  <si>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</si>
  <si>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</si>
  <si>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</si>
  <si>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</si>
  <si>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</si>
  <si>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</si>
  <si>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</si>
  <si>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</si>
  <si>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</si>
  <si>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</si>
  <si>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</si>
  <si>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</si>
  <si>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</si>
  <si>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</si>
  <si>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</si>
  <si>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</si>
  <si>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</si>
  <si>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</si>
  <si>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</si>
  <si>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</si>
  <si>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</si>
  <si>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</si>
  <si>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</si>
  <si>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</si>
  <si>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</si>
  <si>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</si>
  <si>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</si>
  <si>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</si>
  <si>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</si>
  <si>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</si>
  <si>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</si>
  <si>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</si>
  <si>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</si>
  <si>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</si>
  <si>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</si>
  <si>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</si>
  <si>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</si>
  <si>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</si>
  <si>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</si>
  <si>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</si>
  <si>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</si>
  <si>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</si>
  <si>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</si>
  <si>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</si>
  <si>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</si>
  <si>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</si>
  <si>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</si>
  <si>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</si>
  <si>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</si>
  <si>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</si>
  <si>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</si>
  <si>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</si>
  <si>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</si>
  <si>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</si>
  <si>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</si>
  <si>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</si>
  <si>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</si>
  <si>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</si>
  <si>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</si>
  <si>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</si>
  <si>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</si>
  <si>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</si>
  <si>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</si>
  <si>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</si>
  <si>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</si>
  <si>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</si>
  <si>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</si>
  <si>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</si>
  <si>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</si>
  <si>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</si>
  <si>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</si>
  <si>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</si>
  <si>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</si>
  <si>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</si>
  <si>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</si>
  <si>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</si>
  <si>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</si>
  <si>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</si>
  <si>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</si>
  <si>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</si>
  <si>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</si>
  <si>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</si>
  <si>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</si>
  <si>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</si>
  <si>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</si>
  <si>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</si>
  <si>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</si>
  <si>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</si>
  <si>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</si>
  <si>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</si>
  <si>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</si>
  <si>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</si>
  <si>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</si>
  <si>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</si>
  <si>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</si>
  <si>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</si>
  <si>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</si>
  <si>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</si>
  <si>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</si>
  <si>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</si>
  <si>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</si>
  <si>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</si>
  <si>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</si>
  <si>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</si>
  <si>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</si>
  <si>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</si>
  <si>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</si>
  <si>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</si>
  <si>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</si>
  <si>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</si>
  <si>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</si>
  <si>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</si>
  <si>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</si>
  <si>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</si>
  <si>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</si>
  <si>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</si>
  <si>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</si>
  <si>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</si>
  <si>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</si>
  <si>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</si>
  <si>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</si>
  <si>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</si>
  <si>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</si>
  <si>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</si>
  <si>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</si>
  <si>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</si>
  <si>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</si>
  <si>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</si>
  <si>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</si>
  <si>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</si>
  <si>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</si>
  <si>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</si>
  <si>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</si>
  <si>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</si>
  <si>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</si>
  <si>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</si>
  <si>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</si>
  <si>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</si>
  <si>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</si>
  <si>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</si>
  <si>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</si>
  <si>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</si>
  <si>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</si>
  <si>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</si>
  <si>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</si>
  <si>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</si>
  <si>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</si>
  <si>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</si>
  <si>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</si>
  <si>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</si>
  <si>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</si>
  <si>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</si>
  <si>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</si>
  <si>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</si>
  <si>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</si>
  <si>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</si>
  <si>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</si>
  <si>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</si>
  <si>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</si>
  <si>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</si>
  <si>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</si>
  <si>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</si>
  <si>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</si>
  <si>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</si>
  <si>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</si>
  <si>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</si>
  <si>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</si>
  <si>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</si>
  <si>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</si>
  <si>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</si>
  <si>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</si>
  <si>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</si>
  <si>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</si>
  <si>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</si>
  <si>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</si>
  <si>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</si>
  <si>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</si>
  <si>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</si>
  <si>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</si>
  <si>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</si>
  <si>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</si>
  <si>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</si>
  <si>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</si>
  <si>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</si>
  <si>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</si>
  <si>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</si>
  <si>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</si>
  <si>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</si>
  <si>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</si>
  <si>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</si>
  <si>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</si>
  <si>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</si>
  <si>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</si>
  <si>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</si>
  <si>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</si>
  <si>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</si>
  <si>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</si>
  <si>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</si>
  <si>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</si>
  <si>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</si>
  <si>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</si>
  <si>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</si>
  <si>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</si>
  <si>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</si>
  <si>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</si>
  <si>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</si>
  <si>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</si>
  <si>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</si>
  <si>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</si>
  <si>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</si>
  <si>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</si>
  <si>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</si>
  <si>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</si>
  <si>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</si>
  <si>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</si>
  <si>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</si>
  <si>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</si>
  <si>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</si>
  <si>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</si>
  <si>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</si>
  <si>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</si>
  <si>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</si>
  <si>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</si>
  <si>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</si>
  <si>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</si>
  <si>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</si>
  <si>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</si>
  <si>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</si>
  <si>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</si>
  <si>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</si>
  <si>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</si>
  <si>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</si>
  <si>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</si>
  <si>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</si>
  <si>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</si>
  <si>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</si>
  <si>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</si>
  <si>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</si>
  <si>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</si>
  <si>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</si>
  <si>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</si>
  <si>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</si>
  <si>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</si>
  <si>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</si>
  <si>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</si>
  <si>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</si>
  <si>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</si>
  <si>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</si>
  <si>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</si>
  <si>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</si>
  <si>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</si>
  <si>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</si>
  <si>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</si>
  <si>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</si>
  <si>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</si>
  <si>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</si>
  <si>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</si>
  <si>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</si>
  <si>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</si>
  <si>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</si>
  <si>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</si>
  <si>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</si>
  <si>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</si>
  <si>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</si>
  <si>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</si>
  <si>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</si>
  <si>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</si>
  <si>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</si>
  <si>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</si>
  <si>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</si>
  <si>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</si>
  <si>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</si>
  <si>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</si>
  <si>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</si>
  <si>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</si>
  <si>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</si>
  <si>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</si>
  <si>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</si>
  <si>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</si>
  <si>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</si>
  <si>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</si>
  <si>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</si>
  <si>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</si>
  <si>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</si>
  <si>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</si>
  <si>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</si>
  <si>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</si>
  <si>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</si>
  <si>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</si>
  <si>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</si>
  <si>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</si>
  <si>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</si>
  <si>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</si>
  <si>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</si>
  <si>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</si>
  <si>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</si>
  <si>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</si>
  <si>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</si>
  <si>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</si>
  <si>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</si>
  <si>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</si>
  <si>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</si>
  <si>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</si>
  <si>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</si>
  <si>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</si>
  <si>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</si>
  <si>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</si>
  <si>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</si>
  <si>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</si>
  <si>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</si>
  <si>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</si>
  <si>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</si>
  <si>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</si>
  <si>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</si>
  <si>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</si>
  <si>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</si>
  <si>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</si>
  <si>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</si>
  <si>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</si>
  <si>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</si>
  <si>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</si>
  <si>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</si>
  <si>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</si>
  <si>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</si>
  <si>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</si>
  <si>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</si>
  <si>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</si>
  <si>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</si>
  <si>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</si>
  <si>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</si>
  <si>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</si>
  <si>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</si>
  <si>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</si>
  <si>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</si>
  <si>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</si>
  <si>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</si>
  <si>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</si>
  <si>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</si>
  <si>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</si>
  <si>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</si>
  <si>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</si>
  <si>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</si>
  <si>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</si>
  <si>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</si>
  <si>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</si>
  <si>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</si>
  <si>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</si>
  <si>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</si>
  <si>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</si>
  <si>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</si>
  <si>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</si>
  <si>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</si>
  <si>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</si>
  <si>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</si>
  <si>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</si>
  <si>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</si>
  <si>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</si>
  <si>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</si>
  <si>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</si>
  <si>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</si>
  <si>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</si>
  <si>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</si>
  <si>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</si>
  <si>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</si>
  <si>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</si>
  <si>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</si>
  <si>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</si>
  <si>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</si>
  <si>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</si>
  <si>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</si>
  <si>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</si>
  <si>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</si>
  <si>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</si>
  <si>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</si>
  <si>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</si>
  <si>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</si>
  <si>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</si>
  <si>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</si>
  <si>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</si>
  <si>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</si>
  <si>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</si>
  <si>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</si>
  <si>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</si>
  <si>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</si>
  <si>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</si>
  <si>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</si>
  <si>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</si>
  <si>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</si>
  <si>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</si>
  <si>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</si>
  <si>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</si>
  <si>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</si>
  <si>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</si>
  <si>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</si>
  <si>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</si>
  <si>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</si>
  <si>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</si>
  <si>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</si>
  <si>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</si>
  <si>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</si>
  <si>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</si>
  <si>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</si>
  <si>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</si>
  <si>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</si>
  <si>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</si>
  <si>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</si>
  <si>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</si>
  <si>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</si>
  <si>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</si>
  <si>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</si>
  <si>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</si>
  <si>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</si>
  <si>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</si>
  <si>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</si>
  <si>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</si>
  <si>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</si>
  <si>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</si>
  <si>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</si>
  <si>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</si>
  <si>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</si>
  <si>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</si>
  <si>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</si>
  <si>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</si>
  <si>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</si>
  <si>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</si>
  <si>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</si>
  <si>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</si>
  <si>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</si>
  <si>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</si>
  <si>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</si>
  <si>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</si>
  <si>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</si>
  <si>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</si>
  <si>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</si>
  <si>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</si>
  <si>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</si>
  <si>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</si>
  <si>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</si>
  <si>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</si>
  <si>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</si>
  <si>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</si>
  <si>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</si>
  <si>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</si>
  <si>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</si>
  <si>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</si>
  <si>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</si>
  <si>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</si>
  <si>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</si>
  <si>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</si>
  <si>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</si>
  <si>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</si>
  <si>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</si>
  <si>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</si>
  <si>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</si>
  <si>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</si>
  <si>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</si>
  <si>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</si>
  <si>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</si>
  <si>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</si>
  <si>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</si>
  <si>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</si>
  <si>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</si>
  <si>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</si>
  <si>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</si>
  <si>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</si>
  <si>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</si>
  <si>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</si>
  <si>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</si>
  <si>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</si>
  <si>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</si>
  <si>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</si>
  <si>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</si>
  <si>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</si>
  <si>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</si>
  <si>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</si>
  <si>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</si>
  <si>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</si>
  <si>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</si>
  <si>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</si>
  <si>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</si>
  <si>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</si>
  <si>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</si>
  <si>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</si>
  <si>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</si>
  <si>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</si>
  <si>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</si>
  <si>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</si>
  <si>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</si>
  <si>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</si>
  <si>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</si>
  <si>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</si>
  <si>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</si>
  <si>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</si>
  <si>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</si>
  <si>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</si>
  <si>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</si>
  <si>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</si>
  <si>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</si>
  <si>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</si>
  <si>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</si>
  <si>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</si>
  <si>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</si>
  <si>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</si>
  <si>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</si>
  <si>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</si>
  <si>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</si>
  <si>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</si>
  <si>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</si>
  <si>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</si>
  <si>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</si>
  <si>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</si>
  <si>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</si>
  <si>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</si>
  <si>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</si>
  <si>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</si>
  <si>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</si>
  <si>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</si>
  <si>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</si>
  <si>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</si>
  <si>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</si>
  <si>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</si>
  <si>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</si>
  <si>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</si>
  <si>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</si>
  <si>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</si>
  <si>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</si>
  <si>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</si>
  <si>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</si>
  <si>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</si>
  <si>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</si>
  <si>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</si>
  <si>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</si>
  <si>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</si>
  <si>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</si>
  <si>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</si>
  <si>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</si>
  <si>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</si>
  <si>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</si>
  <si>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</si>
  <si>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</si>
  <si>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</si>
  <si>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</si>
  <si>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</si>
  <si>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</si>
  <si>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</si>
  <si>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</si>
  <si>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</si>
  <si>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</si>
  <si>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</si>
  <si>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</si>
  <si>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</si>
  <si>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</si>
  <si>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</si>
  <si>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</si>
  <si>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</si>
  <si>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</si>
  <si>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</si>
  <si>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</si>
  <si>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</si>
  <si>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</si>
  <si>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</si>
  <si>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</si>
  <si>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</si>
  <si>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</si>
  <si>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</si>
  <si>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</si>
  <si>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</si>
  <si>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</si>
  <si>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</si>
  <si>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</si>
  <si>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</si>
  <si>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</si>
  <si>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</si>
  <si>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</si>
  <si>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</si>
  <si>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</si>
  <si>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</si>
  <si>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</si>
  <si>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</si>
  <si>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</si>
  <si>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</si>
  <si>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</si>
  <si>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</si>
  <si>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</si>
  <si>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</si>
  <si>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</si>
  <si>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</si>
  <si>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</si>
  <si>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</si>
  <si>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</si>
  <si>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</si>
  <si>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</si>
  <si>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</si>
  <si>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</si>
  <si>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</si>
  <si>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</si>
  <si>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</si>
  <si>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</si>
  <si>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</si>
  <si>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</si>
  <si>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</si>
  <si>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</si>
  <si>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</si>
  <si>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</si>
  <si>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</si>
  <si>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</si>
  <si>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</si>
  <si>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</si>
  <si>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</si>
  <si>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</si>
  <si>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</si>
  <si>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</si>
  <si>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</si>
  <si>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</si>
  <si>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</si>
  <si>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</si>
  <si>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</si>
  <si>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</si>
  <si>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</si>
  <si>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</si>
  <si>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</si>
  <si>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</si>
  <si>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</si>
  <si>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</si>
  <si>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</si>
  <si>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</si>
  <si>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</si>
  <si>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</si>
  <si>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</si>
  <si>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</si>
  <si>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</si>
  <si>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</si>
  <si>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</si>
  <si>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</si>
  <si>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</si>
  <si>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</si>
  <si>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</si>
  <si>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</si>
  <si>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</si>
  <si>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</si>
  <si>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</si>
  <si>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</si>
  <si>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</si>
  <si>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</si>
  <si>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</si>
  <si>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</si>
  <si>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</si>
  <si>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</si>
  <si>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</si>
  <si>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</si>
  <si>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</si>
  <si>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</si>
  <si>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</si>
  <si>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</si>
  <si>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</si>
  <si>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</si>
  <si>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</si>
  <si>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</si>
  <si>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</si>
  <si>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</si>
  <si>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</si>
  <si>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</si>
  <si>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</si>
  <si>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</si>
  <si>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</si>
  <si>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</si>
  <si>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</si>
  <si>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</si>
  <si>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</si>
  <si>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</si>
  <si>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</si>
  <si>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</si>
  <si>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</si>
  <si>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</si>
  <si>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</si>
  <si>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</si>
  <si>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</si>
  <si>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</si>
  <si>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</si>
  <si>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</si>
  <si>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</si>
  <si>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</si>
  <si>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</si>
  <si>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</si>
  <si>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</si>
  <si>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</si>
  <si>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</si>
  <si>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</si>
  <si>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</si>
  <si>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</si>
  <si>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</si>
  <si>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</si>
  <si>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</si>
  <si>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</si>
  <si>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</si>
  <si>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</si>
  <si>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</si>
  <si>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</si>
  <si>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</si>
  <si>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</si>
  <si>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</si>
  <si>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</si>
  <si>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</si>
  <si>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</si>
  <si>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</si>
  <si>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</si>
  <si>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</si>
  <si>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</si>
  <si>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</si>
  <si>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</si>
  <si>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</si>
  <si>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</si>
  <si>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</si>
  <si>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</si>
  <si>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</si>
  <si>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</si>
  <si>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</si>
  <si>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</si>
  <si>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</si>
  <si>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</si>
  <si>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</si>
  <si>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</si>
  <si>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</si>
  <si>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</si>
  <si>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</si>
  <si>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</si>
  <si>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</si>
  <si>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</si>
  <si>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</si>
  <si>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</si>
  <si>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</si>
  <si>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</si>
  <si>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</si>
  <si>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</si>
  <si>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</si>
  <si>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</si>
  <si>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</si>
  <si>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</si>
  <si>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</si>
  <si>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</si>
  <si>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</si>
  <si>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</si>
  <si>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</si>
  <si>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</si>
  <si>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</si>
  <si>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</si>
  <si>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</si>
  <si>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</si>
  <si>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</si>
  <si>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</si>
  <si>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</si>
  <si>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</si>
  <si>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</si>
  <si>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</si>
  <si>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</si>
  <si>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</si>
  <si>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</si>
  <si>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</si>
  <si>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</si>
  <si>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</si>
  <si>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</si>
  <si>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</si>
  <si>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</si>
  <si>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</si>
  <si>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</si>
  <si>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</si>
  <si>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</si>
  <si>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</si>
  <si>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</si>
  <si>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</si>
  <si>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</si>
  <si>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</si>
  <si>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</si>
  <si>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</si>
  <si>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</si>
  <si>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</si>
  <si>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</si>
  <si>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</si>
  <si>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</si>
  <si>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</si>
  <si>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</si>
  <si>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</si>
  <si>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</si>
  <si>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</si>
  <si>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</si>
  <si>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</si>
  <si>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</si>
  <si>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</si>
  <si>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</si>
  <si>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</si>
  <si>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</si>
  <si>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</si>
  <si>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</si>
  <si>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</si>
  <si>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</si>
  <si>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</si>
  <si>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</si>
  <si>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</si>
  <si>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</si>
  <si>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</si>
  <si>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</si>
  <si>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</si>
  <si>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</si>
  <si>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</si>
  <si>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</si>
  <si>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</si>
  <si>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</si>
  <si>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</si>
  <si>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</si>
  <si>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</si>
  <si>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</si>
  <si>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</si>
  <si>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</si>
  <si>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</si>
  <si>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</si>
  <si>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</si>
  <si>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</si>
  <si>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</si>
  <si>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</si>
  <si>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</si>
  <si>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</si>
  <si>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</si>
  <si>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</si>
  <si>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</si>
  <si>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</si>
  <si>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</si>
  <si>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</si>
  <si>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</si>
  <si>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</si>
  <si>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</si>
  <si>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</si>
  <si>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</si>
  <si>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</si>
  <si>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</si>
  <si>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</si>
  <si>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</si>
  <si>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</si>
  <si>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</si>
  <si>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</si>
  <si>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</si>
  <si>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</si>
  <si>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</si>
  <si>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</si>
  <si>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</si>
  <si>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</si>
  <si>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</si>
  <si>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</si>
  <si>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</si>
  <si>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</si>
  <si>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</si>
  <si>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</si>
  <si>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</si>
  <si>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</si>
  <si>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</si>
  <si>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</si>
  <si>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</si>
  <si>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</si>
  <si>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</si>
  <si>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</si>
  <si>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</si>
  <si>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</si>
  <si>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</si>
  <si>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</si>
  <si>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</si>
  <si>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</si>
  <si>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</si>
  <si>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</si>
  <si>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</si>
  <si>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</si>
  <si>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</si>
  <si>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</si>
  <si>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</si>
  <si>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</si>
  <si>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</si>
  <si>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</si>
  <si>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</si>
  <si>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</si>
  <si>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</si>
  <si>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</si>
  <si>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</si>
  <si>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</si>
  <si>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</si>
  <si>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</si>
  <si>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</si>
  <si>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</si>
  <si>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</si>
  <si>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</si>
  <si>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</si>
  <si>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</si>
  <si>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</si>
  <si>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</si>
  <si>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</si>
  <si>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</si>
  <si>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</si>
  <si>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</si>
  <si>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</si>
  <si>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</si>
  <si>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</si>
  <si>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</si>
  <si>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</si>
  <si>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</si>
  <si>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</si>
  <si>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</si>
  <si>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</si>
  <si>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</si>
  <si>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</si>
  <si>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</si>
  <si>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</si>
  <si>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</si>
  <si>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</si>
  <si>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</si>
  <si>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</si>
  <si>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</si>
  <si>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</si>
  <si>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</si>
  <si>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</si>
  <si>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</si>
  <si>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</si>
  <si>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</si>
  <si>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</si>
  <si>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</si>
  <si>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</si>
  <si>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</si>
  <si>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</si>
  <si>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</si>
  <si>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</si>
  <si>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</si>
  <si>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</si>
  <si>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</si>
  <si>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</si>
  <si>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</si>
  <si>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</si>
  <si>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</si>
  <si>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</si>
  <si>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</si>
  <si>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</si>
  <si>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</si>
  <si>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</si>
  <si>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</si>
  <si>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</si>
  <si>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</si>
  <si>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</si>
  <si>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</si>
  <si>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</si>
  <si>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</si>
  <si>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</si>
  <si>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</si>
  <si>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</si>
  <si>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</si>
  <si>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</si>
  <si>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</si>
  <si>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</si>
  <si>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</si>
  <si>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</si>
  <si>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</si>
  <si>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</si>
  <si>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</si>
  <si>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</si>
  <si>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</si>
  <si>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</si>
  <si>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</si>
  <si>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</si>
  <si>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</si>
  <si>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</si>
  <si>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</si>
  <si>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</si>
  <si>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</si>
  <si>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</si>
  <si>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</si>
  <si>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</si>
  <si>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</si>
  <si>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</si>
  <si>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</si>
  <si>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</si>
  <si>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</si>
  <si>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</si>
  <si>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</si>
  <si>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</si>
  <si>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</si>
  <si>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</si>
  <si>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</si>
  <si>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</si>
  <si>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</si>
  <si>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</si>
  <si>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</si>
  <si>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</si>
  <si>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</si>
  <si>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</si>
  <si>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</si>
  <si>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</si>
  <si>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</si>
  <si>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</si>
  <si>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</si>
  <si>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</si>
  <si>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</si>
  <si>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</si>
  <si>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</si>
  <si>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</si>
  <si>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</si>
  <si>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</si>
  <si>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</si>
  <si>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</si>
  <si>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</si>
  <si>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</si>
  <si>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</si>
  <si>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</si>
  <si>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</si>
  <si>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</si>
  <si>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</si>
  <si>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</si>
  <si>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</si>
  <si>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</si>
  <si>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</si>
  <si>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</si>
  <si>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</si>
  <si>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</si>
  <si>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</si>
  <si>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</si>
  <si>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</si>
  <si>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</si>
  <si>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</si>
  <si>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</si>
  <si>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</si>
  <si>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</si>
  <si>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</si>
  <si>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</si>
  <si>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</si>
  <si>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</si>
  <si>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</si>
  <si>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</si>
  <si>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</si>
  <si>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</si>
  <si>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</si>
  <si>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</si>
  <si>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</si>
  <si>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</si>
  <si>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</si>
  <si>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</si>
  <si>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</si>
  <si>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</si>
  <si>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</si>
  <si>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</si>
  <si>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</si>
  <si>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</si>
  <si>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</si>
  <si>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</si>
  <si>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</si>
  <si>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</si>
  <si>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</si>
  <si>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</si>
  <si>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</si>
  <si>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</si>
  <si>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</si>
  <si>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</si>
  <si>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</si>
  <si>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</si>
  <si>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</si>
  <si>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</si>
  <si>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</si>
  <si>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</si>
  <si>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</si>
  <si>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</si>
  <si>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</si>
  <si>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</si>
  <si>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</si>
  <si>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</si>
  <si>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</si>
  <si>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</si>
  <si>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</si>
  <si>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</si>
  <si>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</si>
  <si>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</si>
  <si>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</si>
  <si>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</si>
  <si>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</si>
  <si>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</si>
  <si>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</si>
  <si>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</si>
  <si>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</si>
  <si>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</si>
  <si>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</si>
  <si>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</si>
  <si>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</si>
  <si>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</si>
  <si>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</si>
  <si>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</si>
  <si>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</si>
  <si>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</si>
  <si>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</si>
  <si>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</si>
  <si>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</si>
  <si>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</si>
  <si>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</si>
  <si>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</si>
  <si>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</si>
  <si>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</si>
  <si>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</si>
  <si>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</si>
  <si>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</si>
  <si>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</si>
  <si>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</si>
  <si>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</si>
  <si>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</si>
  <si>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</si>
  <si>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</si>
  <si>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</si>
  <si>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</si>
  <si>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</si>
  <si>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</si>
  <si>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</si>
  <si>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</si>
  <si>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</si>
  <si>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</si>
  <si>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</si>
  <si>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</si>
  <si>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</si>
  <si>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</si>
  <si>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</si>
  <si>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</si>
  <si>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</si>
  <si>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</si>
  <si>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</si>
  <si>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</si>
  <si>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</si>
  <si>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</si>
  <si>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</si>
  <si>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</si>
  <si>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</si>
  <si>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</si>
  <si>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</si>
  <si>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</si>
  <si>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</si>
  <si>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</si>
  <si>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</si>
  <si>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</si>
  <si>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</si>
  <si>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</si>
  <si>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</si>
  <si>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</si>
  <si>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</si>
  <si>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</si>
  <si>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</si>
  <si>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</si>
  <si>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</si>
  <si>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</si>
  <si>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</si>
  <si>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</si>
  <si>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</si>
  <si>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</si>
  <si>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</si>
  <si>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</si>
  <si>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</si>
  <si>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</si>
  <si>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</si>
  <si>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</si>
  <si>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</si>
  <si>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</si>
  <si>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</si>
  <si>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</si>
  <si>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</si>
  <si>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</si>
  <si>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</si>
  <si>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</si>
  <si>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</si>
  <si>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</si>
  <si>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</si>
  <si>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</si>
  <si>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</si>
  <si>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</si>
  <si>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</si>
  <si>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</si>
  <si>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</si>
  <si>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</si>
  <si>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</si>
  <si>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</si>
  <si>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</si>
  <si>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</si>
  <si>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</si>
  <si>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</si>
  <si>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</si>
  <si>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</si>
  <si>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</si>
  <si>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</si>
  <si>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</si>
  <si>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</si>
  <si>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</si>
  <si>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</si>
  <si>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</si>
  <si>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</si>
  <si>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</si>
  <si>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</si>
  <si>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</si>
  <si>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</si>
  <si>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</si>
  <si>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</si>
  <si>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</si>
  <si>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</si>
  <si>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</si>
  <si>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</si>
  <si>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</si>
  <si>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</si>
  <si>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</si>
  <si>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</si>
  <si>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</si>
  <si>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</si>
  <si>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</si>
  <si>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</si>
  <si>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</si>
  <si>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</si>
  <si>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</si>
  <si>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</si>
  <si>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</si>
  <si>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</si>
  <si>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</si>
  <si>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</si>
  <si>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</si>
  <si>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</si>
  <si>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</si>
  <si>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</si>
  <si>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</si>
  <si>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</si>
  <si>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</si>
  <si>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</si>
  <si>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</si>
  <si>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</si>
  <si>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</si>
  <si>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</si>
  <si>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</si>
  <si>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</si>
  <si>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</si>
  <si>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</si>
  <si>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</si>
  <si>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</si>
  <si>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</si>
  <si>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</si>
  <si>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</si>
  <si>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</si>
  <si>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</si>
  <si>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</si>
  <si>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</si>
  <si>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</si>
  <si>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</si>
  <si>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</si>
  <si>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</si>
  <si>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</si>
  <si>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</si>
  <si>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</si>
  <si>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</si>
  <si>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</si>
  <si>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</si>
  <si>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</si>
  <si>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</si>
  <si>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</si>
  <si>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</si>
  <si>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</si>
  <si>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</si>
  <si>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</si>
  <si>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</si>
  <si>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</si>
  <si>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</si>
  <si>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</si>
  <si>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</si>
  <si>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</si>
  <si>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</si>
  <si>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</si>
  <si>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</si>
  <si>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</si>
  <si>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</si>
  <si>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</si>
  <si>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</si>
  <si>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</si>
  <si>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</si>
  <si>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</si>
  <si>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</si>
  <si>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</si>
  <si>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</si>
  <si>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</si>
  <si>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</si>
  <si>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</si>
  <si>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</si>
  <si>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</si>
  <si>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</si>
  <si>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</si>
  <si>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</si>
  <si>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</si>
  <si>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</si>
  <si>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</si>
  <si>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</si>
  <si>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</si>
  <si>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</si>
  <si>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</si>
  <si>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</si>
  <si>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</si>
  <si>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</si>
  <si>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</si>
  <si>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</si>
  <si>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</si>
  <si>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</si>
  <si>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</si>
  <si>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</si>
  <si>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</si>
  <si>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</si>
  <si>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</si>
  <si>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</si>
  <si>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</si>
  <si>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</si>
  <si>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</si>
  <si>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</si>
  <si>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</si>
  <si>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</si>
  <si>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</si>
  <si>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</si>
  <si>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</si>
  <si>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</si>
  <si>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</si>
  <si>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</si>
  <si>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</si>
  <si>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</si>
  <si>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</si>
  <si>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</si>
  <si>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</si>
  <si>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</si>
  <si>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</si>
  <si>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</si>
  <si>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</si>
  <si>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</si>
  <si>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</si>
  <si>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</si>
  <si>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</si>
  <si>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</si>
  <si>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</si>
  <si>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</si>
  <si>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</si>
  <si>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</si>
  <si>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</si>
  <si>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</si>
  <si>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</si>
  <si>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</si>
  <si>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</si>
  <si>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</si>
  <si>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</si>
  <si>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</si>
  <si>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</si>
  <si>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</si>
  <si>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</si>
  <si>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</si>
  <si>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</si>
  <si>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</si>
  <si>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</si>
  <si>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</si>
  <si>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</si>
  <si>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</si>
  <si>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</si>
  <si>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</si>
  <si>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</si>
  <si>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</si>
  <si>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</si>
  <si>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</si>
  <si>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</si>
  <si>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</si>
  <si>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</si>
  <si>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</si>
  <si>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</si>
  <si>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</si>
  <si>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</si>
  <si>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</si>
  <si>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</si>
  <si>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</si>
  <si>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</si>
  <si>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</si>
  <si>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</si>
  <si>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</si>
  <si>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</si>
  <si>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</si>
  <si>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</si>
  <si>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</si>
  <si>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</si>
  <si>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</si>
  <si>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</si>
  <si>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</si>
  <si>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</si>
  <si>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</si>
  <si>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</si>
  <si>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</si>
  <si>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</si>
  <si>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</si>
  <si>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</si>
  <si>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</si>
  <si>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</si>
  <si>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</si>
  <si>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</si>
  <si>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</si>
  <si>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</si>
  <si>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</si>
  <si>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</si>
  <si>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</si>
  <si>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</si>
  <si>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</si>
  <si>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</si>
  <si>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</si>
  <si>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</si>
  <si>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</si>
  <si>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</si>
  <si>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</si>
  <si>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</si>
  <si>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</si>
  <si>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</si>
  <si>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</si>
  <si>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</si>
  <si>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</si>
  <si>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</si>
  <si>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</si>
  <si>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</si>
  <si>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</si>
  <si>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</si>
  <si>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</si>
  <si>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</si>
  <si>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</si>
  <si>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</si>
  <si>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</si>
  <si>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</si>
  <si>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</si>
  <si>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</si>
  <si>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</si>
  <si>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</si>
  <si>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</si>
  <si>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</si>
  <si>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</si>
  <si>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</si>
  <si>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</si>
  <si>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</si>
  <si>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</si>
  <si>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</si>
  <si>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</si>
  <si>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</si>
  <si>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</si>
  <si>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</si>
  <si>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</si>
  <si>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</si>
  <si>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</si>
  <si>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</si>
  <si>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</si>
  <si>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</si>
  <si>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</si>
  <si>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</si>
  <si>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</si>
  <si>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</si>
  <si>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</si>
  <si>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</si>
  <si>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</si>
  <si>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</si>
  <si>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</si>
  <si>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</si>
  <si>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</si>
  <si>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</si>
  <si>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</si>
  <si>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</si>
  <si>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</si>
  <si>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</si>
  <si>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</si>
  <si>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</si>
  <si>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</si>
  <si>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</si>
  <si>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</si>
  <si>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</si>
  <si>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</si>
  <si>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</si>
  <si>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</si>
  <si>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</si>
  <si>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</si>
  <si>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</si>
  <si>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</si>
  <si>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</si>
  <si>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</si>
  <si>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</si>
  <si>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</si>
  <si>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</si>
  <si>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</si>
  <si>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</si>
  <si>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</si>
  <si>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</si>
  <si>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</si>
  <si>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</si>
  <si>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</si>
  <si>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</si>
  <si>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</si>
  <si>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</si>
  <si>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</si>
  <si>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</si>
  <si>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</si>
  <si>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</si>
  <si>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</si>
  <si>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</si>
  <si>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</si>
  <si>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</si>
  <si>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</si>
  <si>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</si>
  <si>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</si>
  <si>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</si>
  <si>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</si>
  <si>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</si>
  <si>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</si>
  <si>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</si>
  <si>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</si>
  <si>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</si>
  <si>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</si>
  <si>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</si>
  <si>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</si>
  <si>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</si>
  <si>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</si>
  <si>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</si>
  <si>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</si>
  <si>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</si>
  <si>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</si>
  <si>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</si>
  <si>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</si>
  <si>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</si>
  <si>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</si>
  <si>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</si>
  <si>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</si>
  <si>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</si>
  <si>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</si>
  <si>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</si>
  <si>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</si>
  <si>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</si>
  <si>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</si>
  <si>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</si>
  <si>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</si>
  <si>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</si>
  <si>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</si>
  <si>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</si>
  <si>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</si>
  <si>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</si>
  <si>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</si>
  <si>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</si>
  <si>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</si>
  <si>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</si>
  <si>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</si>
  <si>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</si>
  <si>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</si>
  <si>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</si>
  <si>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</si>
  <si>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</si>
  <si>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</si>
  <si>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</si>
  <si>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</si>
  <si>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</si>
  <si>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</si>
  <si>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</si>
  <si>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</si>
  <si>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</si>
  <si>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</si>
  <si>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</si>
  <si>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</si>
  <si>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</si>
  <si>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</si>
  <si>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</si>
  <si>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</si>
  <si>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</si>
  <si>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</si>
  <si>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</si>
  <si>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</si>
  <si>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</si>
  <si>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</si>
  <si>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</si>
  <si>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</si>
  <si>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</si>
  <si>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</si>
  <si>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</si>
  <si>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</si>
  <si>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</si>
  <si>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</si>
  <si>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</si>
  <si>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</si>
  <si>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</si>
  <si>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</si>
  <si>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</si>
  <si>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</si>
  <si>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</si>
  <si>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</si>
  <si>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</si>
  <si>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</si>
  <si>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</si>
  <si>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</si>
  <si>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</si>
  <si>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</si>
  <si>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</si>
  <si>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</si>
  <si>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</si>
  <si>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</si>
  <si>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</si>
  <si>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</si>
  <si>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</si>
  <si>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</si>
  <si>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</si>
  <si>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</si>
  <si>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</si>
  <si>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</si>
  <si>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</si>
  <si>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</si>
  <si>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</si>
  <si>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</si>
  <si>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</si>
  <si>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</si>
  <si>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</si>
  <si>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</si>
  <si>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</si>
  <si>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</si>
  <si>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</si>
  <si>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</si>
  <si>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</si>
  <si>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</si>
  <si>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</si>
  <si>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</si>
  <si>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</si>
  <si>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</si>
  <si>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</si>
  <si>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</si>
  <si>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</si>
  <si>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</si>
  <si>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</si>
  <si>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</si>
  <si>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</si>
  <si>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</si>
  <si>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</si>
  <si>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</si>
  <si>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</si>
  <si>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</si>
  <si>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</si>
  <si>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</si>
  <si>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</si>
  <si>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</si>
  <si>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</si>
  <si>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</si>
  <si>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</si>
  <si>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</si>
  <si>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</si>
  <si>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</si>
  <si>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</si>
  <si>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</si>
  <si>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</si>
  <si>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</si>
  <si>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</si>
  <si>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</si>
  <si>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</si>
  <si>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</si>
  <si>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</si>
  <si>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</si>
  <si>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</si>
  <si>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</si>
  <si>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</si>
  <si>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</si>
  <si>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</si>
  <si>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</si>
  <si>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</si>
  <si>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</si>
  <si>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</si>
  <si>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</si>
  <si>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</si>
  <si>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</si>
  <si>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</si>
  <si>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</si>
  <si>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</si>
  <si>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</si>
  <si>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</si>
  <si>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</si>
  <si>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</si>
  <si>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</si>
  <si>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</si>
  <si>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</si>
  <si>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</si>
  <si>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</si>
  <si>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</si>
  <si>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</si>
  <si>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</si>
  <si>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</si>
  <si>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</si>
  <si>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</si>
  <si>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</si>
  <si>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</si>
  <si>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</si>
  <si>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</si>
  <si>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</si>
  <si>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</si>
  <si>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</si>
  <si>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</si>
  <si>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</si>
  <si>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</si>
  <si>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</si>
  <si>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</si>
  <si>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</si>
  <si>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</si>
  <si>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</si>
  <si>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</si>
  <si>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</si>
  <si>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</si>
  <si>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</si>
  <si>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</si>
  <si>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</si>
  <si>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</si>
  <si>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</si>
  <si>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</si>
  <si>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</si>
  <si>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</si>
  <si>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</si>
  <si>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</si>
  <si>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</si>
  <si>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</si>
  <si>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</si>
  <si>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</si>
  <si>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</si>
  <si>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</si>
  <si>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</si>
  <si>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</si>
  <si>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</si>
  <si>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</si>
  <si>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</si>
  <si>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</si>
  <si>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</si>
  <si>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</si>
  <si>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</si>
  <si>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</si>
  <si>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</si>
  <si>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</si>
  <si>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</si>
  <si>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</si>
  <si>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</si>
  <si>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</si>
  <si>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</si>
  <si>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</si>
  <si>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</si>
  <si>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</si>
  <si>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</si>
  <si>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</si>
  <si>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</si>
  <si>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</si>
  <si>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</si>
  <si>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</si>
  <si>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</si>
  <si>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</si>
  <si>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</si>
  <si>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</si>
  <si>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</si>
  <si>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</si>
  <si>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</si>
  <si>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</si>
  <si>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</si>
  <si>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</si>
  <si>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</si>
  <si>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</si>
  <si>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</si>
  <si>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</si>
  <si>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</si>
  <si>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</si>
  <si>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</si>
  <si>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</si>
  <si>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</si>
  <si>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</si>
  <si>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</si>
  <si>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</si>
  <si>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</si>
  <si>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</si>
  <si>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</si>
  <si>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</si>
  <si>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</si>
  <si>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</si>
  <si>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</si>
  <si>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</si>
  <si>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</si>
  <si>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</si>
  <si>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</si>
  <si>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</si>
  <si>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</si>
  <si>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</si>
  <si>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</si>
  <si>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</si>
  <si>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</si>
  <si>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</si>
  <si>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</si>
  <si>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</si>
  <si>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</si>
  <si>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</si>
  <si>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</si>
  <si>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</si>
  <si>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</si>
  <si>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</si>
  <si>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</si>
  <si>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</si>
  <si>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</si>
  <si>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</si>
  <si>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</si>
  <si>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</si>
  <si>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</si>
  <si>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</si>
  <si>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</si>
  <si>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</si>
  <si>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</si>
  <si>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</si>
  <si>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</si>
  <si>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</si>
  <si>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</si>
  <si>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</si>
  <si>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</si>
  <si>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</si>
  <si>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</si>
  <si>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</si>
  <si>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</si>
  <si>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</si>
  <si>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</si>
  <si>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</si>
  <si>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</si>
  <si>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</si>
  <si>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</si>
  <si>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</si>
  <si>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</si>
  <si>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</si>
  <si>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</si>
  <si>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</si>
  <si>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</si>
  <si>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</si>
  <si>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</si>
  <si>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</si>
  <si>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</si>
  <si>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</si>
  <si>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</si>
  <si>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</si>
  <si>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</si>
  <si>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</si>
  <si>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</si>
  <si>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</si>
  <si>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</si>
  <si>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</si>
  <si>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</si>
  <si>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</si>
  <si>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</si>
  <si>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</si>
  <si>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</si>
  <si>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</si>
  <si>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</si>
  <si>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</si>
  <si>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</si>
  <si>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</si>
  <si>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</si>
  <si>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</si>
  <si>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</si>
  <si>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</si>
  <si>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</si>
  <si>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</si>
  <si>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</si>
  <si>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</si>
  <si>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</si>
  <si>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</si>
  <si>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</si>
  <si>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</si>
  <si>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</si>
  <si>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</si>
  <si>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</si>
  <si>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</si>
  <si>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</si>
  <si>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</si>
  <si>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</si>
  <si>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</si>
  <si>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</si>
  <si>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</si>
  <si>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</si>
  <si>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</si>
  <si>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</si>
  <si>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</si>
  <si>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</si>
  <si>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</si>
  <si>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</si>
  <si>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</si>
  <si>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</si>
  <si>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</si>
  <si>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</si>
  <si>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</si>
  <si>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</si>
  <si>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</si>
  <si>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</si>
  <si>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</si>
  <si>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</si>
  <si>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</si>
  <si>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</si>
  <si>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</si>
  <si>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</si>
  <si>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</si>
  <si>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</si>
  <si>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</si>
  <si>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</si>
  <si>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</si>
  <si>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</si>
  <si>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</si>
  <si>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</si>
  <si>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</si>
  <si>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</si>
  <si>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</si>
  <si>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</si>
  <si>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</si>
  <si>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</si>
  <si>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</si>
  <si>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</si>
  <si>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</si>
  <si>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</si>
  <si>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</si>
  <si>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</si>
  <si>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</si>
  <si>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</si>
  <si>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</si>
  <si>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</si>
  <si>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</si>
  <si>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</si>
  <si>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</si>
  <si>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</si>
  <si>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</si>
  <si>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</si>
  <si>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</si>
  <si>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</si>
  <si>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</si>
  <si>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</si>
  <si>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</si>
  <si>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</si>
  <si>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</si>
  <si>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</si>
  <si>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</si>
  <si>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</si>
  <si>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</si>
  <si>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</si>
  <si>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</si>
  <si>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</si>
  <si>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</si>
  <si>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</si>
  <si>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</si>
  <si>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</si>
  <si>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</si>
  <si>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</si>
  <si>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</si>
  <si>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</si>
  <si>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</si>
  <si>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</si>
  <si>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</si>
  <si>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</si>
  <si>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</si>
  <si>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</si>
  <si>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</si>
  <si>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</si>
  <si>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</si>
  <si>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</si>
  <si>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</si>
  <si>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</si>
  <si>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</si>
  <si>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</si>
  <si>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</si>
  <si>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</si>
  <si>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</si>
  <si>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</si>
  <si>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</si>
  <si>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</si>
  <si>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</si>
  <si>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</si>
  <si>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</si>
  <si>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</si>
  <si>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</si>
  <si>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</si>
  <si>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</si>
  <si>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</si>
  <si>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</si>
  <si>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</si>
  <si>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</si>
  <si>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</si>
  <si>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</si>
  <si>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</si>
  <si>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</si>
  <si>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</si>
  <si>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</si>
  <si>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</si>
  <si>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</si>
  <si>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</si>
  <si>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</si>
  <si>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</si>
  <si>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</si>
  <si>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</si>
  <si>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</si>
  <si>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</si>
  <si>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</si>
  <si>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</si>
  <si>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</si>
  <si>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</si>
  <si>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</si>
  <si>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</si>
  <si>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</si>
  <si>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</si>
  <si>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</si>
  <si>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</si>
  <si>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</si>
  <si>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</si>
  <si>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</si>
  <si>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</si>
  <si>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</si>
  <si>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</si>
  <si>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</si>
  <si>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</si>
  <si>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</si>
  <si>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</si>
  <si>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</si>
  <si>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</si>
  <si>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</si>
  <si>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</si>
  <si>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</si>
  <si>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</si>
  <si>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</si>
  <si>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</si>
  <si>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</si>
  <si>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</si>
  <si>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</si>
  <si>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</si>
  <si>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</si>
  <si>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</si>
  <si>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</si>
  <si>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</si>
  <si>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</si>
  <si>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</si>
  <si>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</si>
  <si>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</si>
  <si>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</si>
  <si>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</si>
  <si>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</si>
  <si>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</si>
  <si>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</si>
  <si>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</si>
  <si>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</si>
  <si>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</si>
  <si>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</si>
  <si>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</si>
  <si>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</si>
  <si>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</si>
  <si>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</si>
  <si>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</si>
  <si>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</si>
  <si>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</si>
  <si>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</si>
  <si>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</si>
  <si>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</si>
  <si>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</si>
  <si>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</si>
  <si>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</si>
  <si>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</si>
  <si>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</si>
  <si>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</si>
  <si>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</si>
  <si>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</si>
  <si>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</si>
  <si>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</si>
  <si>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</si>
  <si>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</si>
  <si>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</si>
  <si>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</si>
  <si>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</si>
  <si>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</si>
  <si>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</si>
  <si>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</si>
  <si>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</si>
  <si>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</si>
  <si>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</si>
  <si>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</si>
  <si>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</si>
  <si>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</si>
  <si>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</si>
  <si>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</si>
  <si>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</si>
  <si>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</si>
  <si>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</si>
  <si>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</si>
  <si>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</si>
  <si>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</si>
  <si>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</si>
  <si>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</si>
  <si>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</si>
  <si>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</si>
  <si>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</si>
  <si>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</si>
  <si>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</si>
  <si>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</si>
  <si>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</si>
  <si>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</si>
  <si>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</si>
  <si>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</si>
  <si>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</si>
  <si>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</si>
  <si>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</si>
  <si>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</si>
  <si>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</si>
  <si>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</si>
  <si>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</si>
  <si>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</si>
  <si>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</si>
  <si>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</si>
  <si>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</si>
  <si>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</si>
  <si>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</si>
  <si>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</si>
  <si>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</si>
  <si>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</si>
  <si>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</si>
  <si>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</si>
  <si>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</si>
  <si>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</si>
  <si>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</si>
  <si>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</si>
  <si>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</si>
  <si>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</si>
  <si>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</si>
  <si>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</si>
  <si>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</si>
  <si>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</si>
  <si>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</si>
  <si>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</si>
  <si>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</si>
  <si>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</si>
  <si>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</si>
  <si>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</si>
  <si>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</si>
  <si>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</si>
  <si>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</si>
  <si>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</si>
  <si>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</si>
  <si>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</si>
  <si>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</si>
  <si>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</si>
  <si>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</si>
  <si>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</si>
  <si>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</si>
  <si>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</si>
  <si>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</si>
  <si>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</si>
  <si>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</si>
  <si>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</si>
  <si>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</si>
  <si>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</si>
  <si>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</si>
  <si>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</si>
  <si>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</si>
  <si>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</si>
  <si>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</si>
  <si>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</si>
  <si>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</si>
  <si>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</si>
  <si>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</si>
  <si>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</si>
  <si>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</si>
  <si>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</si>
  <si>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</si>
  <si>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</si>
  <si>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</si>
  <si>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</si>
  <si>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</si>
  <si>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</si>
  <si>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</si>
  <si>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</si>
  <si>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</si>
  <si>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</si>
  <si>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</si>
  <si>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</si>
  <si>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</si>
  <si>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</si>
  <si>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</si>
  <si>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</si>
  <si>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</si>
  <si>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</si>
  <si>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</si>
  <si>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</si>
  <si>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</si>
  <si>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</si>
  <si>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</si>
  <si>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</si>
  <si>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</si>
  <si>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</si>
  <si>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</si>
  <si>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</si>
  <si>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</si>
  <si>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</si>
  <si>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</si>
  <si>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</si>
  <si>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</si>
  <si>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</si>
  <si>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</si>
  <si>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</si>
  <si>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</si>
  <si>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</si>
  <si>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</si>
  <si>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</si>
  <si>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</si>
  <si>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</si>
  <si>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</si>
  <si>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</si>
  <si>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</si>
  <si>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</si>
  <si>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</si>
  <si>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</si>
  <si>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</si>
  <si>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</si>
  <si>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</si>
  <si>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</si>
  <si>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</si>
  <si>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</si>
  <si>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</si>
  <si>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</si>
  <si>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</si>
  <si>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</si>
  <si>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</si>
  <si>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</si>
  <si>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</si>
  <si>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</si>
  <si>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</si>
  <si>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</si>
  <si>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</si>
  <si>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</si>
  <si>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</si>
  <si>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</si>
  <si>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</si>
  <si>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</si>
  <si>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</si>
  <si>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</si>
  <si>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</si>
  <si>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</si>
  <si>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</si>
  <si>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</si>
  <si>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</si>
  <si>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</si>
  <si>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</si>
  <si>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</si>
  <si>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</si>
  <si>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</si>
  <si>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</si>
  <si>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</si>
  <si>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</si>
  <si>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</si>
  <si>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</si>
  <si>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</si>
  <si>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</si>
  <si>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</si>
  <si>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</si>
  <si>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</si>
  <si>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</si>
  <si>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</si>
  <si>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</si>
  <si>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</si>
  <si>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</si>
  <si>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</si>
  <si>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</si>
  <si>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</si>
  <si>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</si>
  <si>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</si>
  <si>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</si>
  <si>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</si>
  <si>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</si>
  <si>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</si>
  <si>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</si>
  <si>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</si>
  <si>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</si>
  <si>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</si>
  <si>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</si>
  <si>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</si>
  <si>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</si>
  <si>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</si>
  <si>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</si>
  <si>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</si>
  <si>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</si>
  <si>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</si>
  <si>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</si>
  <si>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</si>
  <si>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</si>
  <si>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</si>
  <si>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</si>
  <si>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</si>
  <si>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</si>
  <si>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</si>
  <si>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</si>
  <si>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</si>
  <si>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</si>
  <si>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</si>
  <si>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</si>
  <si>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</si>
  <si>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</si>
  <si>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</si>
  <si>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</si>
  <si>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</si>
  <si>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</si>
  <si>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</si>
  <si>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</si>
  <si>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</si>
  <si>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</si>
  <si>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</si>
  <si>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</si>
  <si>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</si>
  <si>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</si>
  <si>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</si>
  <si>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</si>
  <si>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</si>
  <si>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</si>
  <si>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</si>
  <si>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</si>
  <si>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</si>
  <si>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</si>
  <si>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</si>
  <si>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</si>
  <si>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</si>
  <si>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</si>
  <si>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</si>
  <si>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</si>
  <si>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</si>
  <si>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</si>
  <si>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</si>
  <si>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</si>
  <si>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</si>
  <si>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</si>
  <si>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</si>
  <si>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</si>
  <si>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</si>
  <si>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</si>
  <si>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</si>
  <si>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</si>
  <si>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</si>
  <si>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</si>
  <si>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</si>
  <si>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</si>
  <si>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</si>
  <si>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</si>
  <si>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</si>
  <si>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</si>
  <si>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</si>
  <si>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</si>
  <si>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</si>
  <si>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</si>
  <si>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</si>
  <si>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</si>
  <si>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</si>
  <si>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</si>
  <si>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</si>
  <si>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</si>
  <si>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</si>
  <si>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</si>
  <si>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</si>
  <si>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</si>
  <si>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</si>
  <si>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</si>
  <si>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</si>
  <si>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</si>
  <si>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</si>
  <si>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</si>
  <si>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</si>
  <si>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</si>
  <si>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</si>
  <si>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</si>
  <si>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</si>
  <si>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</si>
  <si>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</si>
  <si>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</si>
  <si>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</si>
  <si>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</si>
  <si>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</si>
  <si>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</si>
  <si>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</si>
  <si>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</si>
  <si>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</si>
  <si>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</si>
  <si>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</si>
  <si>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</si>
  <si>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</si>
  <si>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</si>
  <si>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</si>
  <si>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</si>
  <si>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</si>
  <si>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</si>
  <si>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</si>
  <si>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</si>
  <si>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</si>
  <si>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</si>
  <si>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</si>
  <si>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</si>
  <si>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</si>
  <si>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</si>
  <si>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</si>
  <si>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</si>
  <si>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</si>
  <si>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</si>
  <si>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</si>
  <si>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</si>
  <si>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</si>
  <si>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</si>
  <si>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</si>
  <si>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</si>
  <si>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</si>
  <si>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</si>
  <si>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</si>
  <si>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</si>
  <si>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</si>
  <si>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</si>
  <si>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</si>
  <si>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</si>
  <si>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</si>
  <si>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</si>
  <si>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</si>
  <si>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</si>
  <si>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</si>
  <si>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</si>
  <si>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</si>
  <si>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</si>
  <si>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</si>
  <si>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</si>
  <si>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</si>
  <si>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</si>
  <si>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</si>
  <si>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</si>
  <si>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</si>
  <si>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</si>
  <si>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</si>
  <si>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</si>
  <si>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</si>
  <si>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</si>
  <si>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</si>
  <si>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</si>
  <si>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</si>
  <si>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</si>
  <si>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</si>
  <si>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</si>
  <si>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</si>
  <si>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</si>
  <si>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</si>
  <si>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</si>
  <si>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</si>
  <si>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</si>
  <si>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</si>
  <si>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</si>
  <si>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</si>
  <si>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</si>
  <si>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</si>
  <si>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</si>
  <si>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</si>
  <si>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</si>
  <si>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</si>
  <si>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</si>
  <si>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</si>
  <si>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</si>
  <si>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</si>
  <si>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</si>
  <si>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</si>
  <si>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</si>
  <si>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</si>
  <si>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</si>
  <si>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</si>
  <si>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</si>
  <si>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</si>
  <si>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</si>
  <si>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</si>
  <si>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</si>
  <si>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</si>
  <si>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</si>
  <si>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</si>
  <si>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</si>
  <si>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</si>
  <si>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</si>
  <si>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</si>
  <si>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</si>
  <si>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</si>
  <si>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</si>
  <si>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</si>
  <si>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</si>
  <si>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</si>
  <si>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</si>
  <si>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</si>
  <si>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</si>
  <si>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</si>
  <si>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</si>
  <si>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</si>
  <si>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</si>
  <si>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</si>
  <si>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</si>
  <si>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</si>
  <si>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</si>
  <si>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</si>
  <si>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</si>
  <si>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</si>
  <si>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</si>
  <si>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</si>
  <si>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</si>
  <si>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</si>
  <si>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</si>
  <si>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</si>
  <si>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</si>
  <si>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</si>
  <si>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</si>
  <si>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</si>
  <si>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</si>
  <si>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</si>
  <si>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</si>
  <si>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</si>
  <si>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</si>
  <si>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</si>
  <si>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</si>
  <si>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</si>
  <si>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</si>
  <si>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</si>
  <si>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</si>
  <si>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</si>
  <si>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</si>
  <si>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</si>
  <si>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</si>
  <si>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</si>
  <si>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</si>
  <si>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</si>
  <si>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</si>
  <si>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</si>
  <si>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</si>
  <si>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</si>
  <si>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</si>
  <si>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</si>
  <si>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</si>
  <si>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</si>
  <si>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</si>
  <si>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</si>
  <si>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</si>
  <si>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</si>
  <si>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</si>
  <si>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</si>
  <si>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</si>
  <si>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</si>
  <si>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</si>
  <si>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</si>
  <si>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</si>
  <si>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</si>
  <si>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</si>
  <si>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</si>
  <si>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</si>
  <si>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</si>
  <si>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</si>
  <si>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</si>
  <si>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</si>
  <si>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</si>
  <si>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</si>
  <si>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</si>
  <si>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</si>
  <si>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</si>
  <si>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</si>
  <si>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</si>
  <si>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</si>
  <si>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</si>
  <si>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</si>
  <si>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</si>
  <si>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</si>
  <si>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</si>
  <si>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</si>
  <si>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</si>
  <si>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</si>
  <si>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</si>
  <si>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</si>
  <si>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</si>
  <si>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</si>
  <si>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</si>
  <si>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</si>
  <si>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</si>
  <si>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</si>
  <si>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</si>
  <si>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</si>
  <si>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</si>
  <si>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</si>
  <si>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</si>
  <si>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</si>
  <si>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</si>
  <si>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</si>
  <si>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</si>
  <si>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</si>
  <si>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</si>
  <si>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</si>
  <si>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</si>
  <si>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</si>
  <si>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</si>
  <si>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</si>
  <si>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</si>
  <si>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</si>
  <si>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</si>
  <si>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</si>
  <si>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</si>
  <si>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</si>
  <si>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</si>
  <si>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</si>
  <si>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</si>
  <si>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</si>
  <si>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</si>
  <si>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</si>
  <si>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</si>
  <si>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</si>
  <si>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</si>
  <si>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</si>
  <si>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</si>
  <si>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</si>
  <si>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</si>
  <si>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</si>
  <si>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</si>
  <si>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</si>
  <si>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</si>
  <si>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</si>
  <si>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</si>
  <si>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</si>
  <si>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</si>
  <si>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</si>
  <si>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</si>
  <si>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</si>
  <si>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</si>
  <si>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</si>
  <si>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</si>
  <si>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</si>
  <si>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</si>
  <si>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</si>
  <si>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</si>
  <si>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</si>
  <si>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</si>
  <si>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</si>
  <si>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</si>
  <si>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</si>
  <si>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</si>
  <si>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</si>
  <si>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</si>
  <si>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</si>
  <si>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</si>
  <si>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</si>
  <si>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</si>
  <si>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</si>
  <si>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</si>
  <si>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</si>
  <si>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</si>
  <si>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</si>
  <si>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</si>
  <si>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</si>
  <si>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</si>
  <si>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</si>
  <si>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</si>
  <si>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</si>
  <si>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</si>
  <si>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</si>
  <si>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</si>
  <si>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</si>
  <si>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</si>
  <si>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</si>
  <si>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</si>
  <si>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</si>
  <si>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</si>
  <si>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</si>
  <si>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</si>
  <si>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</si>
  <si>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</si>
  <si>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</si>
  <si>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</si>
  <si>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</si>
  <si>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</si>
  <si>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</si>
  <si>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</si>
  <si>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</si>
  <si>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</si>
  <si>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</si>
  <si>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</si>
  <si>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</si>
  <si>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</si>
  <si>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</si>
  <si>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</si>
  <si>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</si>
  <si>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</si>
  <si>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</si>
  <si>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</si>
  <si>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</si>
  <si>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</si>
  <si>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</si>
  <si>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</si>
  <si>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</si>
  <si>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</si>
  <si>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</si>
  <si>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</si>
  <si>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</si>
  <si>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</si>
  <si>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</si>
  <si>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</si>
  <si>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</si>
  <si>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</si>
  <si>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</si>
  <si>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</si>
  <si>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</si>
  <si>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</si>
  <si>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</si>
  <si>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</si>
  <si>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</si>
  <si>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</si>
  <si>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</si>
  <si>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</si>
  <si>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</si>
  <si>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</si>
  <si>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</si>
  <si>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</si>
  <si>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</si>
  <si>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</si>
  <si>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</si>
  <si>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</si>
  <si>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</si>
  <si>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</si>
  <si>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</si>
  <si>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</si>
  <si>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</si>
  <si>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</si>
  <si>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</si>
  <si>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</si>
  <si>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</si>
  <si>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</si>
  <si>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</si>
  <si>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</si>
  <si>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</si>
  <si>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</si>
  <si>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</si>
  <si>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</si>
  <si>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</si>
  <si>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</si>
  <si>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</si>
  <si>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</si>
  <si>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</si>
  <si>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</si>
  <si>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</si>
  <si>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</si>
  <si>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</si>
  <si>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</si>
  <si>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</si>
  <si>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</si>
  <si>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</si>
  <si>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</si>
  <si>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</si>
  <si>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</si>
  <si>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</si>
  <si>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</si>
  <si>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</si>
  <si>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</si>
  <si>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</si>
  <si>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</si>
  <si>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</si>
  <si>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</si>
  <si>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</si>
  <si>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</si>
  <si>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</si>
  <si>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</si>
  <si>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</si>
  <si>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</si>
  <si>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</si>
  <si>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</si>
  <si>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</si>
  <si>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</si>
  <si>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</si>
  <si>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</si>
  <si>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</si>
  <si>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</si>
  <si>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</si>
  <si>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</si>
  <si>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</si>
  <si>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</si>
  <si>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</si>
  <si>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</si>
  <si>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</si>
  <si>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</si>
  <si>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</si>
  <si>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</si>
  <si>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</si>
  <si>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</si>
  <si>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</si>
  <si>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</si>
  <si>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</si>
  <si>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</si>
  <si>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</si>
  <si>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</si>
  <si>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</si>
  <si>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</si>
  <si>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</si>
  <si>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</si>
  <si>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</si>
  <si>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</si>
  <si>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</si>
  <si>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</si>
  <si>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</si>
  <si>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</si>
  <si>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</si>
  <si>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</si>
  <si>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</si>
  <si>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</si>
  <si>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</si>
  <si>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</si>
  <si>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</si>
  <si>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</si>
  <si>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</si>
  <si>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</si>
  <si>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</si>
  <si>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</si>
  <si>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</si>
  <si>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</si>
  <si>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</si>
  <si>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</si>
  <si>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</si>
  <si>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</si>
  <si>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</si>
  <si>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</si>
  <si>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</si>
  <si>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</si>
  <si>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</si>
  <si>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</si>
  <si>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</si>
  <si>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</si>
  <si>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</si>
  <si>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</si>
  <si>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</si>
  <si>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</si>
  <si>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</si>
  <si>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</si>
  <si>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</si>
  <si>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</si>
  <si>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</si>
  <si>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</si>
  <si>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</si>
  <si>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</si>
  <si>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</si>
  <si>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</si>
  <si>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</si>
  <si>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</si>
  <si>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</si>
  <si>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</si>
  <si>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</si>
  <si>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</si>
  <si>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</si>
  <si>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</si>
  <si>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</si>
  <si>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</si>
  <si>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</si>
  <si>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</si>
  <si>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</si>
  <si>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</si>
  <si>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</si>
  <si>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</si>
  <si>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</si>
  <si>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</si>
  <si>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</si>
  <si>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</si>
  <si>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</si>
  <si>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</si>
  <si>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</si>
  <si>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</si>
  <si>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</si>
  <si>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</si>
  <si>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</si>
  <si>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</si>
  <si>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</si>
  <si>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</si>
  <si>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</si>
  <si>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</si>
  <si>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</si>
  <si>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</si>
  <si>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</si>
  <si>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</si>
  <si>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</si>
  <si>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</si>
  <si>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</si>
  <si>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</si>
  <si>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</si>
  <si>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</si>
  <si>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</si>
  <si>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</si>
  <si>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</si>
  <si>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</si>
  <si>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</si>
  <si>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</si>
  <si>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</si>
  <si>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</si>
  <si>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</si>
  <si>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</si>
  <si>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</si>
  <si>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</si>
  <si>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</si>
  <si>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</si>
  <si>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</si>
  <si>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</si>
  <si>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</si>
  <si>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</si>
  <si>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</si>
  <si>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</si>
  <si>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</si>
  <si>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</si>
  <si>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</si>
  <si>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</si>
  <si>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</si>
  <si>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</si>
  <si>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</si>
  <si>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</si>
  <si>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</si>
  <si>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</si>
  <si>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</si>
  <si>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</si>
  <si>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</si>
  <si>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</si>
  <si>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</si>
  <si>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</si>
  <si>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</si>
  <si>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</si>
  <si>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</si>
  <si>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</si>
  <si>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</si>
  <si>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</si>
  <si>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</si>
  <si>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</si>
  <si>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</si>
  <si>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</si>
  <si>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</si>
  <si>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</si>
  <si>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</si>
  <si>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</si>
  <si>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</si>
  <si>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</si>
  <si>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</si>
  <si>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</si>
  <si>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</si>
  <si>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</si>
  <si>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</si>
  <si>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</si>
  <si>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</si>
  <si>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</si>
  <si>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</si>
  <si>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</si>
  <si>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</si>
  <si>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</si>
  <si>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</si>
  <si>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</si>
  <si>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</si>
  <si>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</si>
  <si>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</si>
  <si>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</si>
  <si>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</si>
  <si>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</si>
  <si>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</si>
  <si>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</si>
  <si>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</si>
  <si>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</si>
  <si>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</si>
  <si>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</si>
  <si>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</si>
  <si>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</si>
  <si>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</si>
  <si>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</si>
  <si>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</si>
  <si>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</si>
  <si>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</si>
  <si>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</si>
  <si>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</si>
  <si>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</si>
  <si>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</si>
  <si>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</si>
  <si>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</si>
  <si>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</si>
  <si>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</si>
  <si>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</si>
  <si>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</si>
  <si>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</si>
  <si>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</si>
  <si>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</si>
  <si>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</si>
  <si>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</si>
  <si>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</si>
  <si>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</si>
  <si>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</si>
  <si>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</si>
  <si>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</si>
  <si>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</si>
  <si>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</si>
  <si>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</si>
  <si>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</si>
  <si>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</si>
  <si>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</si>
  <si>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</si>
  <si>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</si>
  <si>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</si>
  <si>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</si>
  <si>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</si>
  <si>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</si>
  <si>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</si>
  <si>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</si>
  <si>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</si>
  <si>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</si>
  <si>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</si>
  <si>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</si>
  <si>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</si>
  <si>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</si>
  <si>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</si>
  <si>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</si>
  <si>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</si>
  <si>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</si>
  <si>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</si>
  <si>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</si>
  <si>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</si>
  <si>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</si>
  <si>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</si>
  <si>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</si>
  <si>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</si>
  <si>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</si>
  <si>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</si>
  <si>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</si>
  <si>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</si>
  <si>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</si>
  <si>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</si>
  <si>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</si>
  <si>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</si>
  <si>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</si>
  <si>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</si>
  <si>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</si>
  <si>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</si>
  <si>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</si>
  <si>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</si>
  <si>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</si>
  <si>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</si>
  <si>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</si>
  <si>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</si>
  <si>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</si>
  <si>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</si>
  <si>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</si>
  <si>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</si>
  <si>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</si>
  <si>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</si>
  <si>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</si>
  <si>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</si>
  <si>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</si>
  <si>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</si>
  <si>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</si>
  <si>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</si>
  <si>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</si>
  <si>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</si>
  <si>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</si>
  <si>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</si>
  <si>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</si>
  <si>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</si>
  <si>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</si>
  <si>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</si>
  <si>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</si>
  <si>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</si>
  <si>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</si>
  <si>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</si>
  <si>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</si>
  <si>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</si>
  <si>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</si>
  <si>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</si>
  <si>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</si>
  <si>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</si>
  <si>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</si>
  <si>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</si>
  <si>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</si>
  <si>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</si>
  <si>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</si>
  <si>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</si>
  <si>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</si>
  <si>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</si>
  <si>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</si>
  <si>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</si>
  <si>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</si>
  <si>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</si>
  <si>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</si>
  <si>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</si>
  <si>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</si>
  <si>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</si>
  <si>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</si>
  <si>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</si>
  <si>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</si>
  <si>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</si>
  <si>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</si>
  <si>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</si>
  <si>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</si>
  <si>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</si>
  <si>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</si>
  <si>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</si>
  <si>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</si>
  <si>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</si>
  <si>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</si>
  <si>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</si>
  <si>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</si>
  <si>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</si>
  <si>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</si>
  <si>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</si>
  <si>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</si>
  <si>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</si>
  <si>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</si>
  <si>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</si>
  <si>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</si>
  <si>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</si>
  <si>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</si>
  <si>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</si>
  <si>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</si>
  <si>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</si>
  <si>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</si>
  <si>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</si>
  <si>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</si>
  <si>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</si>
  <si>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</si>
  <si>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</si>
  <si>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</si>
  <si>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</si>
  <si>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</si>
  <si>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</si>
  <si>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</si>
  <si>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</si>
  <si>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</si>
  <si>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</si>
  <si>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</si>
  <si>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</si>
  <si>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</si>
  <si>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</si>
  <si>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</si>
  <si>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</si>
  <si>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</si>
  <si>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</si>
  <si>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</si>
  <si>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</si>
  <si>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</si>
  <si>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</si>
  <si>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</si>
  <si>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</si>
  <si>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</si>
  <si>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</si>
  <si>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</si>
  <si>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</si>
  <si>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</si>
  <si>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</si>
  <si>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</si>
  <si>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</si>
  <si>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</si>
  <si>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</si>
  <si>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</si>
  <si>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</si>
  <si>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</si>
  <si>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</si>
  <si>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</si>
  <si>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</si>
  <si>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</si>
  <si>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</si>
  <si>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</si>
  <si>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</si>
  <si>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</si>
  <si>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</si>
  <si>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</si>
  <si>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</si>
  <si>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</si>
  <si>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</si>
  <si>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</si>
  <si>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</si>
  <si>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</si>
  <si>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</si>
  <si>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</si>
  <si>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</si>
  <si>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</si>
  <si>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</si>
  <si>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</si>
  <si>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</si>
  <si>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</si>
  <si>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</si>
  <si>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</si>
  <si>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</si>
  <si>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</si>
  <si>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</si>
  <si>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</si>
  <si>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</si>
  <si>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</si>
  <si>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</si>
  <si>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</si>
  <si>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</si>
  <si>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</si>
  <si>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</si>
  <si>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</si>
  <si>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</si>
  <si>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</si>
  <si>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</si>
  <si>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</si>
  <si>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</si>
  <si>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</si>
  <si>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</si>
  <si>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</si>
  <si>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</si>
  <si>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</si>
  <si>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</si>
  <si>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</si>
  <si>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</si>
  <si>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</si>
  <si>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</si>
  <si>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</si>
  <si>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</si>
  <si>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</si>
  <si>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</si>
  <si>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</si>
  <si>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</si>
  <si>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</si>
  <si>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</si>
  <si>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</si>
  <si>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</si>
  <si>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</si>
  <si>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</si>
  <si>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</si>
  <si>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</si>
  <si>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</si>
  <si>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</si>
  <si>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</si>
  <si>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</si>
  <si>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</si>
  <si>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</si>
  <si>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</si>
  <si>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</si>
  <si>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</si>
  <si>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</si>
  <si>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</si>
  <si>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</si>
  <si>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</si>
  <si>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</si>
  <si>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</si>
  <si>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</si>
  <si>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</si>
  <si>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</si>
  <si>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</si>
  <si>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</si>
  <si>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</si>
  <si>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</si>
  <si>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</si>
  <si>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</si>
  <si>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</si>
  <si>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</si>
  <si>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</si>
  <si>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</si>
  <si>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</si>
  <si>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</si>
  <si>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</si>
  <si>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</si>
  <si>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</si>
  <si>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</si>
  <si>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</si>
  <si>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</si>
  <si>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</si>
  <si>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</si>
  <si>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</si>
  <si>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</si>
  <si>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</si>
  <si>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</si>
  <si>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</si>
  <si>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</si>
  <si>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</si>
  <si>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</si>
  <si>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</si>
  <si>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</si>
  <si>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</si>
  <si>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</si>
  <si>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</si>
  <si>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</si>
  <si>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</si>
  <si>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</si>
  <si>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</si>
  <si>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</si>
  <si>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</si>
  <si>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</si>
  <si>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</si>
  <si>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</si>
  <si>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</si>
  <si>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</si>
  <si>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</si>
  <si>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</si>
  <si>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</si>
  <si>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</si>
  <si>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</si>
  <si>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</si>
  <si>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</si>
  <si>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</si>
  <si>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</si>
  <si>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</si>
  <si>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</si>
  <si>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</si>
  <si>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</si>
  <si>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</si>
  <si>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</si>
  <si>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</si>
  <si>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</si>
  <si>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</si>
  <si>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</si>
  <si>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</si>
  <si>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</si>
  <si>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</si>
  <si>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</si>
  <si>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</si>
  <si>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</si>
  <si>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</si>
  <si>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</si>
  <si>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</si>
  <si>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</si>
  <si>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</si>
  <si>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</si>
  <si>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</si>
  <si>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</si>
  <si>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</si>
  <si>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</si>
  <si>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</si>
  <si>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</si>
  <si>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</si>
  <si>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</si>
  <si>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</si>
  <si>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</si>
  <si>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</si>
  <si>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</si>
  <si>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</si>
  <si>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</si>
  <si>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</si>
  <si>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</si>
  <si>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</si>
  <si>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</si>
  <si>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</si>
  <si>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</si>
  <si>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</si>
  <si>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</si>
  <si>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</si>
  <si>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</si>
  <si>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</si>
  <si>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</si>
  <si>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</si>
  <si>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</si>
  <si>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</si>
  <si>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</si>
  <si>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</si>
  <si>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</si>
  <si>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</si>
  <si>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</si>
  <si>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</si>
  <si>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</si>
  <si>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</si>
  <si>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</si>
  <si>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</si>
  <si>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</si>
  <si>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</si>
  <si>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</si>
  <si>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</si>
  <si>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</si>
  <si>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</si>
  <si>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</si>
  <si>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</si>
  <si>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</si>
  <si>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</si>
  <si>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</si>
  <si>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</si>
  <si>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</si>
  <si>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</si>
  <si>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</si>
  <si>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</si>
  <si>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</si>
  <si>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</si>
  <si>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</si>
  <si>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</si>
  <si>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</si>
  <si>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</si>
  <si>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</si>
  <si>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</si>
  <si>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</si>
  <si>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</si>
  <si>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</si>
  <si>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</si>
  <si>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</si>
  <si>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</si>
  <si>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</si>
  <si>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</si>
  <si>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</si>
  <si>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</si>
  <si>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</si>
  <si>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</si>
  <si>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</si>
  <si>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</si>
  <si>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</si>
  <si>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</si>
  <si>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</si>
  <si>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</si>
  <si>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</si>
  <si>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</si>
  <si>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</si>
  <si>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</si>
  <si>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</si>
  <si>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</si>
  <si>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</si>
  <si>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</si>
  <si>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</si>
  <si>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</si>
  <si>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</si>
  <si>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</si>
  <si>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</si>
  <si>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</si>
  <si>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</si>
  <si>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</si>
  <si>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</si>
  <si>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</si>
  <si>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</si>
  <si>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</si>
  <si>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</si>
  <si>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</si>
  <si>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</si>
  <si>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</si>
  <si>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</si>
  <si>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</si>
  <si>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</si>
  <si>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</si>
  <si>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</si>
  <si>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</si>
  <si>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</si>
  <si>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</si>
  <si>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</si>
  <si>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</si>
  <si>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</si>
  <si>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</si>
  <si>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</si>
  <si>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</si>
  <si>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</si>
  <si>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</si>
  <si>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</si>
  <si>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</si>
  <si>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</si>
  <si>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</si>
  <si>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</si>
  <si>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</si>
  <si>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</si>
  <si>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</si>
  <si>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</si>
  <si>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</si>
  <si>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</si>
  <si>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</si>
  <si>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</si>
  <si>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</si>
  <si>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</si>
  <si>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</si>
  <si>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</si>
  <si>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</si>
  <si>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</si>
  <si>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</si>
  <si>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</si>
  <si>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</si>
  <si>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</si>
  <si>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</si>
  <si>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</si>
  <si>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</si>
  <si>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</si>
  <si>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</si>
  <si>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</si>
  <si>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</si>
  <si>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</si>
  <si>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</si>
  <si>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</si>
  <si>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</si>
  <si>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</si>
  <si>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</si>
  <si>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</si>
  <si>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</si>
  <si>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</si>
  <si>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</si>
  <si>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</si>
  <si>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</si>
  <si>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</si>
  <si>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</si>
  <si>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</si>
  <si>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</si>
  <si>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</si>
  <si>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</si>
  <si>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</si>
  <si>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</si>
  <si>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</si>
  <si>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</si>
  <si>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</si>
  <si>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</si>
  <si>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</si>
  <si>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</si>
  <si>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</si>
  <si>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</si>
  <si>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</si>
  <si>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</si>
  <si>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</si>
  <si>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</si>
  <si>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</si>
  <si>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</si>
  <si>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</si>
  <si>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</si>
  <si>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</si>
  <si>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</si>
  <si>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</si>
  <si>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</si>
  <si>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</si>
  <si>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</si>
  <si>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</si>
  <si>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</si>
  <si>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</si>
  <si>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</si>
  <si>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</si>
  <si>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</si>
  <si>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</si>
  <si>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</si>
  <si>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</si>
  <si>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</si>
  <si>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</si>
  <si>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</si>
  <si>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</si>
  <si>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</si>
  <si>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</si>
  <si>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</si>
  <si>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</si>
  <si>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</si>
  <si>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</si>
  <si>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</si>
  <si>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</si>
  <si>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</si>
  <si>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</si>
  <si>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</si>
  <si>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</si>
  <si>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</si>
  <si>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</si>
  <si>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</si>
  <si>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</si>
  <si>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</si>
  <si>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</si>
  <si>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</si>
  <si>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</si>
  <si>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</si>
  <si>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</si>
  <si>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</si>
  <si>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</si>
  <si>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</si>
  <si>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</si>
  <si>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</si>
  <si>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</si>
  <si>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</si>
  <si>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</si>
  <si>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</si>
  <si>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</si>
  <si>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</si>
  <si>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</si>
  <si>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</si>
  <si>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</si>
  <si>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</si>
  <si>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</si>
  <si>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</si>
  <si>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</si>
  <si>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</si>
  <si>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</si>
  <si>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</si>
  <si>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</si>
  <si>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</si>
  <si>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</si>
  <si>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</si>
  <si>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</si>
  <si>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</si>
  <si>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</si>
  <si>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</si>
  <si>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</si>
  <si>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</si>
  <si>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</si>
  <si>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</si>
  <si>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</si>
  <si>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</si>
  <si>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</si>
  <si>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</si>
  <si>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</si>
  <si>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</si>
  <si>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</si>
  <si>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</si>
  <si>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</si>
  <si>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</si>
  <si>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</si>
  <si>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</si>
  <si>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</si>
  <si>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</si>
  <si>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</si>
  <si>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</si>
  <si>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</si>
  <si>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</si>
  <si>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</si>
  <si>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</si>
  <si>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</si>
  <si>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</si>
  <si>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</si>
  <si>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</si>
  <si>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</si>
  <si>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</si>
  <si>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</si>
  <si>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</si>
  <si>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</si>
  <si>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</si>
  <si>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</si>
  <si>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</si>
  <si>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</si>
  <si>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</si>
  <si>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</si>
  <si>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</si>
  <si>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</si>
  <si>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</si>
  <si>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</si>
  <si>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</si>
  <si>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</si>
  <si>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</si>
  <si>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</si>
  <si>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</si>
  <si>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</si>
  <si>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</si>
  <si>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</si>
  <si>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</si>
  <si>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</si>
  <si>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</si>
  <si>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</si>
  <si>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</si>
  <si>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</si>
  <si>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</si>
  <si>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</si>
  <si>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</si>
  <si>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</si>
  <si>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</si>
  <si>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</si>
  <si>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</si>
  <si>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</si>
  <si>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</si>
  <si>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</si>
  <si>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</si>
  <si>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</si>
  <si>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</si>
  <si>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</si>
  <si>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</si>
  <si>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</si>
  <si>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</si>
  <si>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</si>
  <si>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</si>
  <si>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</si>
  <si>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</si>
  <si>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</si>
  <si>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</si>
  <si>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</si>
  <si>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</si>
  <si>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</si>
  <si>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</si>
  <si>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</si>
  <si>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</si>
  <si>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</si>
  <si>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</si>
  <si>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</si>
  <si>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</si>
  <si>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</si>
  <si>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</si>
  <si>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</si>
  <si>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</si>
  <si>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</si>
  <si>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</si>
  <si>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</si>
  <si>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</si>
  <si>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</si>
  <si>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</si>
  <si>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</si>
  <si>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</si>
  <si>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</si>
  <si>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</si>
  <si>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</si>
  <si>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</si>
  <si>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</si>
  <si>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</si>
  <si>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</si>
  <si>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</si>
  <si>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</si>
  <si>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</si>
  <si>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</si>
  <si>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</si>
  <si>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</si>
  <si>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</si>
  <si>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</si>
  <si>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</si>
  <si>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</si>
  <si>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</si>
  <si>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</si>
  <si>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</si>
  <si>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</si>
  <si>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</si>
  <si>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</si>
  <si>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</si>
  <si>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</si>
  <si>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</si>
  <si>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</si>
  <si>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</si>
  <si>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</si>
  <si>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</si>
  <si>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</si>
  <si>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</si>
  <si>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</si>
  <si>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</si>
  <si>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</si>
  <si>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</si>
  <si>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</si>
  <si>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</si>
  <si>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</si>
  <si>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</si>
  <si>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</si>
  <si>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</si>
  <si>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</si>
  <si>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</si>
  <si>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</si>
  <si>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</si>
  <si>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</si>
  <si>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</si>
  <si>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</si>
  <si>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</si>
  <si>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</si>
  <si>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</si>
  <si>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</si>
  <si>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</si>
  <si>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</si>
  <si>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</si>
  <si>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</si>
  <si>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</si>
  <si>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</si>
  <si>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</si>
  <si>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</si>
  <si>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</si>
  <si>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</si>
  <si>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</si>
  <si>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</si>
  <si>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</si>
  <si>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</si>
  <si>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</si>
  <si>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</si>
  <si>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</si>
  <si>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</si>
  <si>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</si>
  <si>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</si>
  <si>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</si>
  <si>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</si>
  <si>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</si>
  <si>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</si>
  <si>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</si>
  <si>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</si>
  <si>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</si>
  <si>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</si>
  <si>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</si>
  <si>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</si>
  <si>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</si>
  <si>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</si>
  <si>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</si>
  <si>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</si>
  <si>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</si>
  <si>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</si>
  <si>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</si>
  <si>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</si>
  <si>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</si>
  <si>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</si>
  <si>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</si>
  <si>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</si>
  <si>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</si>
  <si>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</si>
  <si>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</si>
  <si>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</si>
  <si>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</si>
  <si>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</si>
  <si>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</si>
  <si>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</si>
  <si>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</si>
  <si>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</si>
  <si>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</si>
  <si>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</si>
  <si>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</si>
  <si>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</si>
  <si>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</si>
  <si>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</si>
  <si>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</si>
  <si>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</si>
  <si>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</si>
  <si>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</si>
  <si>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</si>
  <si>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</si>
  <si>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</si>
  <si>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</si>
  <si>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</si>
  <si>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</si>
  <si>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</si>
  <si>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</si>
  <si>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</si>
  <si>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</si>
  <si>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</si>
  <si>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</si>
  <si>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</si>
  <si>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</si>
  <si>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</si>
  <si>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</si>
  <si>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</si>
  <si>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</si>
  <si>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</si>
  <si>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</si>
  <si>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</si>
  <si>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</si>
  <si>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</si>
  <si>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</si>
  <si>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</si>
  <si>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</si>
  <si>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</si>
  <si>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</si>
  <si>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</si>
  <si>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</si>
  <si>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</si>
  <si>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</si>
  <si>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</si>
  <si>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</si>
  <si>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</si>
  <si>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</si>
  <si>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</si>
  <si>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</si>
  <si>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</si>
  <si>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</si>
  <si>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</si>
  <si>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</si>
  <si>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</si>
  <si>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</si>
  <si>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</si>
  <si>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</si>
  <si>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</si>
  <si>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</si>
  <si>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</si>
  <si>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</si>
  <si>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</si>
  <si>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</si>
  <si>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</si>
  <si>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</si>
  <si>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</si>
  <si>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</si>
  <si>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</si>
  <si>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</si>
  <si>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</si>
  <si>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</si>
  <si>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</si>
  <si>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</si>
  <si>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</si>
  <si>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</si>
  <si>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</si>
  <si>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</si>
  <si>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</si>
  <si>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</si>
  <si>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</si>
  <si>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</si>
  <si>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</si>
  <si>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</si>
  <si>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</si>
  <si>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</si>
  <si>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</si>
  <si>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</si>
  <si>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</si>
  <si>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</si>
  <si>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</si>
  <si>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</si>
  <si>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</si>
  <si>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</si>
  <si>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</si>
  <si>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</si>
  <si>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</si>
  <si>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</si>
  <si>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</si>
  <si>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</si>
  <si>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</si>
  <si>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</si>
  <si>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</si>
  <si>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</si>
  <si>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</si>
  <si>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</si>
  <si>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</si>
  <si>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</si>
  <si>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</si>
  <si>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</si>
  <si>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</si>
  <si>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</si>
  <si>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</si>
  <si>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</si>
  <si>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</si>
  <si>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</si>
  <si>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</si>
  <si>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</si>
  <si>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</si>
  <si>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</si>
  <si>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</si>
  <si>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</si>
  <si>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</si>
  <si>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</si>
  <si>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</si>
  <si>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</si>
  <si>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</si>
  <si>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</si>
  <si>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</si>
  <si>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</si>
  <si>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</si>
  <si>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</si>
  <si>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</si>
  <si>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</si>
  <si>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</si>
  <si>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</si>
  <si>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</si>
  <si>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</si>
  <si>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</si>
  <si>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</si>
  <si>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</si>
  <si>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</si>
  <si>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</si>
  <si>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</si>
  <si>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</si>
  <si>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</si>
  <si>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</si>
  <si>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</si>
  <si>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</si>
  <si>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</si>
  <si>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</si>
  <si>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</si>
  <si>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</si>
  <si>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</si>
  <si>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</si>
  <si>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</si>
  <si>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</si>
  <si>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</si>
  <si>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</si>
  <si>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</si>
  <si>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</si>
  <si>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</si>
  <si>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</si>
  <si>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</si>
  <si>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</si>
  <si>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</si>
  <si>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</si>
  <si>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</si>
  <si>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</si>
  <si>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</si>
  <si>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</si>
  <si>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</si>
  <si>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</si>
  <si>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</si>
  <si>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</si>
  <si>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</si>
  <si>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</si>
  <si>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</si>
  <si>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</si>
  <si>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</si>
  <si>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</si>
  <si>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</si>
  <si>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</si>
  <si>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</si>
  <si>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</si>
  <si>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</si>
  <si>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</si>
  <si>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</si>
  <si>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</si>
  <si>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</si>
  <si>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</si>
  <si>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</si>
  <si>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</si>
  <si>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</si>
  <si>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</si>
  <si>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</si>
  <si>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</si>
  <si>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</si>
  <si>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</si>
  <si>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</si>
  <si>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</si>
  <si>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</si>
  <si>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</si>
  <si>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</si>
  <si>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</si>
  <si>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</si>
  <si>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</si>
  <si>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</si>
  <si>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</si>
  <si>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</si>
  <si>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</si>
  <si>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</si>
  <si>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</si>
  <si>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</si>
  <si>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</si>
  <si>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</si>
  <si>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</si>
  <si>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</si>
  <si>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</si>
  <si>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</si>
  <si>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</si>
  <si>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</si>
  <si>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</si>
  <si>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</si>
  <si>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</si>
  <si>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</si>
  <si>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</si>
  <si>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</si>
  <si>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</si>
  <si>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</si>
  <si>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</si>
  <si>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</si>
  <si>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</si>
  <si>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</si>
  <si>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</si>
  <si>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</si>
  <si>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</si>
  <si>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</si>
  <si>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</si>
  <si>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</si>
  <si>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</si>
  <si>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</si>
  <si>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</si>
  <si>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</si>
  <si>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</si>
  <si>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</si>
  <si>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</si>
  <si>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</si>
  <si>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</si>
  <si>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</si>
  <si>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</si>
  <si>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</si>
  <si>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</si>
  <si>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</si>
  <si>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</si>
  <si>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</si>
  <si>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</si>
  <si>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</si>
  <si>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</si>
  <si>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</si>
  <si>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</si>
  <si>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</si>
  <si>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</si>
  <si>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</si>
  <si>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</si>
  <si>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</si>
  <si>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</si>
  <si>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</si>
  <si>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</si>
  <si>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</si>
  <si>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</si>
  <si>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</si>
  <si>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</si>
  <si>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</si>
  <si>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</si>
  <si>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</si>
  <si>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</si>
  <si>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</si>
  <si>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</si>
  <si>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</si>
  <si>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</si>
  <si>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</si>
  <si>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</si>
  <si>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</si>
  <si>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</si>
  <si>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</si>
  <si>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</si>
  <si>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</si>
  <si>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</si>
  <si>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</si>
  <si>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</si>
  <si>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</si>
  <si>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</si>
  <si>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</si>
  <si>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</si>
  <si>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</si>
  <si>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</si>
  <si>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</si>
  <si>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</si>
  <si>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</si>
  <si>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</si>
  <si>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</si>
  <si>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</si>
  <si>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</si>
  <si>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</si>
  <si>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</si>
  <si>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</si>
  <si>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</si>
  <si>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</si>
  <si>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</si>
  <si>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</si>
  <si>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</si>
  <si>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</si>
  <si>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</si>
  <si>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</si>
  <si>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</si>
  <si>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</si>
  <si>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</si>
  <si>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</si>
  <si>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</si>
  <si>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</si>
  <si>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</si>
  <si>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</si>
  <si>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</si>
  <si>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</si>
  <si>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</si>
  <si>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</si>
  <si>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</si>
  <si>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</si>
  <si>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</si>
  <si>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</si>
  <si>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</si>
  <si>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</si>
  <si>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</si>
  <si>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</si>
  <si>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</si>
  <si>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</si>
  <si>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</si>
  <si>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</si>
  <si>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</si>
  <si>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</si>
  <si>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</si>
  <si>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</si>
  <si>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</si>
  <si>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</si>
  <si>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</si>
  <si>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</si>
  <si>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</si>
  <si>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</si>
  <si>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</si>
  <si>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</si>
  <si>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</si>
  <si>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</si>
  <si>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</si>
  <si>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</si>
  <si>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</si>
  <si>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</si>
  <si>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</si>
  <si>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</si>
  <si>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</si>
  <si>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</si>
  <si>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</si>
  <si>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</si>
  <si>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</si>
  <si>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</si>
  <si>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</si>
  <si>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</si>
  <si>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</si>
  <si>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</si>
  <si>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</si>
  <si>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</si>
  <si>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</si>
  <si>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</si>
  <si>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</si>
  <si>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</si>
  <si>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</si>
  <si>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</si>
  <si>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</si>
  <si>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</si>
  <si>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</si>
  <si>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</si>
  <si>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</si>
  <si>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</si>
  <si>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</si>
  <si>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</si>
  <si>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</si>
  <si>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</si>
  <si>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</si>
  <si>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</si>
  <si>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</si>
  <si>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</si>
  <si>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</si>
  <si>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</si>
  <si>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</si>
  <si>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</si>
  <si>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</si>
  <si>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</si>
  <si>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</si>
  <si>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</si>
  <si>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</si>
  <si>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</si>
  <si>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</si>
  <si>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</si>
  <si>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</si>
  <si>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</si>
  <si>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</si>
  <si>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</si>
  <si>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</si>
  <si>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</si>
  <si>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</si>
  <si>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</si>
  <si>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</si>
  <si>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</si>
  <si>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</si>
  <si>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</si>
  <si>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</si>
  <si>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</si>
  <si>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</si>
  <si>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</si>
  <si>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</si>
  <si>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</si>
  <si>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</si>
  <si>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</si>
  <si>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</si>
  <si>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</si>
  <si>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</si>
  <si>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</si>
  <si>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</si>
  <si>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</si>
  <si>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</si>
  <si>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</si>
  <si>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</si>
  <si>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</si>
  <si>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</si>
  <si>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</si>
  <si>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</si>
  <si>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</si>
  <si>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</si>
  <si>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</si>
  <si>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</si>
  <si>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</si>
  <si>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</si>
  <si>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</si>
  <si>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</si>
  <si>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</si>
  <si>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</si>
  <si>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</si>
  <si>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</si>
  <si>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</si>
  <si>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</si>
  <si>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</si>
  <si>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</si>
  <si>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</si>
  <si>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</si>
  <si>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</si>
  <si>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</si>
  <si>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</si>
  <si>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</si>
  <si>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</si>
  <si>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</si>
  <si>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</si>
  <si>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</si>
  <si>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</si>
  <si>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</si>
  <si>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</si>
  <si>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</si>
  <si>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</si>
  <si>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</si>
  <si>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</si>
  <si>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</si>
  <si>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</si>
  <si>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</si>
  <si>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</si>
  <si>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</si>
  <si>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</si>
  <si>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</si>
  <si>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</si>
  <si>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</si>
  <si>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</si>
  <si>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</si>
  <si>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</si>
  <si>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</si>
  <si>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</si>
  <si>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</si>
  <si>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</si>
  <si>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</si>
  <si>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</si>
  <si>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</si>
  <si>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</si>
  <si>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</si>
  <si>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</si>
  <si>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</si>
  <si>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</si>
  <si>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</si>
  <si>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</si>
  <si>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</si>
  <si>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</si>
  <si>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</si>
  <si>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</si>
  <si>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</si>
  <si>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</si>
  <si>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</si>
  <si>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</si>
  <si>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</si>
  <si>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</si>
  <si>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</si>
  <si>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</si>
  <si>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</si>
  <si>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</si>
  <si>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</si>
  <si>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</si>
  <si>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</si>
  <si>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</si>
  <si>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</si>
  <si>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</si>
  <si>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</si>
  <si>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</si>
  <si>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</si>
  <si>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</si>
  <si>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</si>
  <si>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</si>
  <si>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</si>
  <si>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</si>
  <si>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</si>
  <si>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</si>
  <si>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</si>
  <si>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</si>
  <si>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</si>
  <si>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</si>
  <si>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</si>
  <si>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</si>
  <si>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</si>
  <si>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</si>
  <si>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</si>
  <si>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</si>
  <si>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</si>
  <si>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</si>
  <si>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</si>
  <si>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</si>
  <si>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</si>
  <si>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</si>
  <si>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</si>
  <si>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</si>
  <si>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</si>
  <si>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</si>
  <si>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</si>
  <si>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</si>
  <si>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</si>
  <si>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</si>
  <si>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</si>
  <si>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</si>
  <si>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</si>
  <si>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</si>
  <si>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</si>
  <si>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</si>
  <si>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</si>
  <si>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</si>
  <si>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</si>
  <si>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</si>
  <si>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</si>
  <si>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</si>
  <si>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</si>
  <si>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</si>
  <si>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</si>
  <si>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</si>
  <si>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</si>
  <si>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</si>
  <si>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</si>
  <si>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</si>
  <si>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</si>
  <si>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</si>
  <si>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</si>
  <si>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</si>
  <si>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</si>
  <si>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</si>
  <si>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</si>
  <si>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</si>
  <si>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</si>
  <si>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</si>
  <si>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</si>
  <si>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</si>
  <si>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</si>
  <si>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</si>
  <si>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</si>
  <si>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</si>
  <si>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</si>
  <si>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</si>
  <si>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</si>
  <si>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</si>
  <si>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</si>
  <si>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</si>
  <si>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</si>
  <si>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</si>
  <si>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</si>
  <si>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</si>
  <si>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</si>
  <si>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</si>
  <si>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</si>
  <si>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</si>
  <si>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</si>
  <si>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</si>
  <si>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</si>
  <si>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</si>
  <si>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</si>
  <si>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</si>
  <si>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</si>
  <si>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</si>
  <si>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</si>
  <si>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</si>
  <si>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</si>
  <si>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</si>
  <si>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</si>
  <si>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</si>
  <si>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</si>
  <si>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</si>
  <si>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</si>
  <si>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</si>
  <si>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</si>
  <si>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</si>
  <si>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</si>
  <si>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</si>
  <si>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</si>
  <si>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</si>
  <si>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</si>
  <si>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</si>
  <si>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</si>
  <si>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</si>
  <si>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</si>
  <si>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</si>
  <si>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</si>
  <si>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</si>
  <si>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</si>
  <si>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</si>
  <si>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</si>
  <si>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</si>
  <si>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</si>
  <si>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</si>
  <si>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</si>
  <si>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</si>
  <si>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</si>
  <si>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</si>
  <si>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</si>
  <si>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</si>
  <si>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</si>
  <si>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</si>
  <si>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</si>
  <si>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</si>
  <si>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</si>
  <si>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</si>
  <si>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</si>
  <si>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</si>
  <si>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</si>
  <si>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</si>
  <si>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</si>
  <si>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</si>
  <si>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</si>
  <si>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</si>
  <si>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</si>
  <si>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</si>
  <si>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</si>
  <si>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</si>
  <si>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</si>
  <si>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</si>
  <si>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</si>
  <si>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</si>
  <si>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</si>
  <si>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</si>
  <si>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</si>
  <si>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</si>
  <si>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</si>
  <si>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</si>
  <si>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</si>
  <si>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</si>
  <si>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</si>
  <si>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</si>
  <si>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</si>
  <si>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</si>
  <si>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</si>
  <si>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</si>
  <si>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</si>
  <si>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</si>
  <si>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</si>
  <si>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</si>
  <si>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</si>
  <si>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</si>
  <si>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</si>
  <si>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</si>
  <si>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</si>
  <si>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</si>
  <si>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</si>
  <si>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</si>
  <si>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</si>
  <si>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</si>
  <si>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</si>
  <si>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</si>
  <si>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</si>
  <si>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</si>
  <si>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</si>
  <si>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</si>
  <si>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</si>
  <si>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</si>
  <si>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</si>
  <si>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</si>
  <si>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</si>
  <si>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</si>
  <si>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</si>
  <si>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</si>
  <si>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</si>
  <si>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</si>
  <si>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</si>
  <si>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</si>
  <si>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</si>
  <si>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</si>
  <si>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</si>
  <si>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</si>
  <si>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</si>
  <si>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</si>
  <si>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</si>
  <si>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</si>
  <si>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</si>
  <si>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</si>
  <si>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</si>
  <si>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</si>
  <si>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</si>
  <si>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</si>
  <si>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</si>
  <si>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</si>
  <si>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</si>
  <si>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</si>
  <si>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</si>
  <si>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</si>
  <si>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</si>
  <si>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</si>
  <si>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</si>
  <si>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</si>
  <si>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</si>
  <si>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</si>
  <si>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</si>
  <si>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</si>
  <si>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</si>
  <si>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</si>
  <si>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</si>
  <si>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</si>
  <si>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</si>
  <si>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</si>
  <si>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</si>
  <si>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</si>
  <si>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</si>
  <si>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</si>
  <si>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</si>
  <si>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</si>
  <si>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</si>
  <si>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</si>
  <si>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</si>
  <si>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</si>
  <si>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</si>
  <si>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</si>
  <si>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</si>
  <si>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</si>
  <si>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</si>
  <si>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</si>
  <si>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</si>
  <si>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</si>
  <si>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</si>
  <si>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</si>
  <si>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</si>
  <si>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</si>
  <si>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</si>
  <si>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</si>
  <si>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</si>
  <si>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</si>
  <si>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</si>
  <si>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</si>
  <si>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</si>
  <si>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</si>
  <si>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</si>
  <si>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</si>
  <si>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</si>
  <si>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</si>
  <si>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</si>
  <si>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</si>
  <si>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</si>
  <si>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</si>
  <si>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</si>
  <si>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</si>
  <si>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</si>
  <si>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</si>
  <si>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</si>
  <si>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</si>
  <si>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</si>
  <si>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</si>
  <si>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</si>
  <si>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</si>
  <si>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</si>
  <si>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</si>
  <si>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</si>
  <si>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</si>
  <si>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</si>
  <si>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</si>
  <si>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</si>
  <si>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</si>
  <si>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</si>
  <si>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</si>
  <si>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</si>
  <si>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</si>
  <si>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</si>
  <si>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</si>
  <si>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</si>
  <si>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</si>
  <si>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</si>
  <si>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</si>
  <si>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</si>
  <si>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</si>
  <si>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</si>
  <si>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</si>
  <si>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</si>
  <si>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</si>
  <si>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</si>
  <si>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</si>
  <si>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</si>
  <si>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</si>
  <si>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</si>
  <si>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</si>
  <si>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</si>
  <si>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</si>
  <si>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</si>
  <si>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</si>
  <si>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</si>
  <si>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</si>
  <si>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</si>
  <si>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</si>
  <si>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</si>
  <si>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</si>
  <si>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</si>
  <si>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</si>
  <si>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</si>
  <si>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</si>
  <si>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</si>
  <si>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</si>
  <si>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</si>
  <si>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</si>
  <si>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</si>
  <si>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</si>
  <si>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</si>
  <si>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</si>
  <si>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</si>
  <si>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</si>
  <si>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</si>
  <si>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</si>
  <si>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</si>
  <si>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</si>
  <si>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</si>
  <si>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</si>
  <si>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</si>
  <si>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</si>
  <si>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</si>
  <si>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</si>
  <si>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</si>
  <si>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</si>
  <si>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</si>
  <si>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</si>
  <si>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</si>
  <si>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</si>
  <si>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</si>
  <si>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</si>
  <si>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</si>
  <si>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</si>
  <si>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</si>
  <si>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</si>
  <si>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</si>
  <si>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</si>
  <si>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</si>
  <si>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</si>
  <si>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</si>
  <si>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</si>
  <si>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</si>
  <si>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</si>
  <si>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</si>
  <si>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</si>
  <si>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</si>
  <si>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</si>
  <si>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</si>
  <si>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</si>
  <si>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</si>
  <si>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</si>
  <si>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</si>
  <si>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</si>
  <si>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</si>
  <si>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</si>
  <si>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</si>
  <si>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</si>
  <si>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</si>
  <si>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</si>
  <si>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</si>
  <si>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</si>
  <si>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</si>
  <si>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</si>
  <si>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</si>
  <si>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</si>
  <si>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</si>
  <si>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</si>
  <si>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</si>
  <si>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</si>
  <si>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</si>
  <si>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</si>
  <si>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</si>
  <si>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</si>
  <si>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</si>
  <si>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</si>
  <si>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</si>
  <si>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</si>
  <si>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</si>
  <si>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</si>
  <si>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</si>
  <si>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</si>
  <si>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</si>
  <si>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</si>
  <si>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</si>
  <si>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</si>
  <si>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</si>
  <si>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</si>
  <si>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</si>
  <si>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</si>
  <si>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</si>
  <si>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</si>
  <si>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</si>
  <si>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</si>
  <si>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</si>
  <si>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</si>
  <si>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</si>
  <si>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</si>
  <si>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</si>
  <si>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</si>
  <si>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</si>
  <si>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</si>
  <si>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</si>
  <si>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</si>
  <si>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</si>
  <si>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</si>
  <si>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</si>
  <si>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</si>
  <si>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</si>
  <si>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</si>
  <si>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</si>
  <si>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</si>
  <si>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</si>
  <si>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</si>
  <si>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</si>
  <si>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</si>
  <si>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</si>
  <si>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</si>
  <si>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</si>
  <si>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</si>
  <si>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</si>
  <si>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</si>
  <si>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</si>
  <si>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</si>
  <si>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</si>
  <si>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</si>
  <si>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</si>
  <si>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</si>
  <si>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</si>
  <si>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</si>
  <si>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</si>
  <si>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</si>
  <si>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</si>
  <si>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</si>
  <si>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</si>
  <si>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</si>
  <si>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</si>
  <si>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</si>
  <si>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</si>
  <si>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</si>
  <si>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</si>
  <si>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</si>
  <si>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</si>
  <si>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</si>
  <si>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</si>
  <si>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</si>
  <si>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</si>
  <si>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</si>
  <si>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</si>
  <si>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</si>
  <si>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</si>
  <si>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</si>
  <si>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</si>
  <si>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</si>
  <si>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</si>
  <si>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</si>
  <si>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</si>
  <si>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</si>
  <si>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</si>
  <si>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</si>
  <si>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</si>
  <si>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</si>
  <si>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</si>
  <si>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</si>
  <si>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</si>
  <si>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</si>
  <si>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</si>
  <si>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</si>
  <si>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</si>
  <si>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</si>
  <si>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</si>
  <si>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</si>
  <si>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</si>
  <si>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</si>
  <si>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</si>
  <si>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</si>
  <si>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</si>
  <si>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</si>
  <si>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</si>
  <si>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</si>
  <si>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</si>
  <si>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</si>
  <si>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</si>
  <si>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</si>
  <si>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</si>
  <si>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</si>
  <si>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</si>
  <si>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</si>
  <si>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</si>
  <si>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</si>
  <si>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</si>
  <si>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</si>
  <si>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</si>
  <si>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</si>
  <si>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</si>
  <si>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</si>
  <si>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</si>
  <si>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</si>
  <si>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</si>
  <si>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</si>
  <si>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</si>
  <si>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</si>
  <si>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</si>
  <si>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</si>
  <si>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</si>
  <si>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</si>
  <si>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</si>
  <si>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</si>
  <si>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</si>
  <si>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</si>
  <si>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</si>
  <si>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</si>
  <si>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</si>
  <si>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</si>
  <si>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</si>
  <si>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</si>
  <si>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</si>
  <si>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</si>
  <si>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</si>
  <si>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</si>
  <si>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</si>
  <si>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</si>
  <si>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</si>
  <si>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</si>
  <si>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</si>
  <si>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</si>
  <si>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</si>
  <si>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</si>
  <si>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</si>
  <si>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</si>
  <si>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</si>
  <si>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</si>
  <si>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</si>
  <si>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</si>
  <si>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</si>
  <si>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</si>
  <si>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</si>
  <si>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</si>
  <si>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</si>
  <si>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</si>
  <si>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</si>
  <si>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</si>
  <si>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</si>
  <si>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</si>
  <si>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</si>
  <si>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</si>
  <si>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</si>
  <si>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</si>
  <si>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</si>
  <si>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</si>
  <si>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</si>
  <si>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</si>
  <si>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</si>
  <si>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</si>
  <si>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</si>
  <si>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</si>
  <si>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</si>
  <si>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</si>
  <si>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</si>
  <si>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</si>
  <si>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</si>
  <si>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</si>
  <si>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</si>
  <si>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</si>
  <si>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</si>
  <si>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</si>
  <si>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</si>
  <si>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</si>
  <si>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</si>
  <si>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</si>
  <si>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</si>
  <si>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</si>
  <si>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</si>
  <si>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</si>
  <si>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</si>
  <si>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</si>
  <si>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</si>
  <si>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</si>
  <si>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</si>
  <si>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</si>
  <si>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</si>
  <si>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</si>
  <si>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</si>
  <si>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</si>
  <si>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</si>
  <si>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</si>
  <si>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</si>
  <si>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</si>
  <si>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</si>
  <si>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</si>
  <si>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</si>
  <si>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</si>
  <si>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</si>
  <si>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</si>
  <si>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</si>
  <si>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</si>
  <si>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</si>
  <si>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</si>
  <si>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</si>
  <si>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</si>
  <si>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</si>
  <si>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</si>
  <si>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</si>
  <si>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</si>
  <si>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</si>
  <si>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</si>
  <si>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</si>
  <si>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</si>
  <si>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</si>
  <si>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</si>
  <si>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</si>
  <si>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</si>
  <si>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</si>
  <si>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</si>
  <si>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</si>
  <si>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</si>
  <si>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</si>
  <si>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</si>
  <si>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</si>
  <si>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</si>
  <si>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</si>
  <si>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</si>
  <si>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</si>
  <si>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</si>
  <si>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</si>
  <si>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</si>
  <si>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</si>
  <si>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</si>
  <si>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</si>
  <si>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</si>
  <si>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</si>
  <si>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</si>
  <si>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</si>
  <si>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</si>
  <si>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</si>
  <si>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</si>
  <si>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</si>
  <si>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</si>
  <si>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</si>
  <si>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</si>
  <si>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</si>
  <si>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</si>
  <si>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</si>
  <si>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</si>
  <si>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</si>
  <si>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</si>
  <si>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</si>
  <si>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</si>
  <si>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</si>
  <si>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</si>
  <si>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</si>
  <si>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</si>
  <si>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</si>
  <si>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</si>
  <si>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</si>
  <si>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</si>
  <si>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</si>
  <si>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</si>
  <si>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</si>
  <si>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</si>
  <si>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</si>
  <si>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</si>
  <si>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</si>
  <si>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</si>
  <si>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</si>
  <si>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</si>
  <si>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</si>
  <si>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</si>
  <si>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</si>
  <si>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</si>
  <si>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</si>
  <si>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</si>
  <si>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</si>
  <si>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</si>
  <si>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</si>
  <si>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</si>
  <si>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</si>
  <si>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</si>
  <si>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</si>
  <si>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</si>
  <si>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</si>
  <si>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</si>
  <si>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</si>
  <si>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</si>
  <si>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</si>
  <si>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</si>
  <si>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</si>
  <si>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</si>
  <si>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</si>
  <si>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</si>
  <si>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</si>
  <si>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</si>
  <si>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</si>
  <si>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</si>
  <si>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</si>
  <si>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</si>
  <si>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</si>
  <si>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</si>
  <si>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</si>
  <si>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</si>
  <si>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</si>
  <si>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</si>
  <si>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</si>
  <si>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</si>
  <si>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</si>
  <si>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</si>
  <si>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</si>
  <si>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</si>
  <si>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</si>
  <si>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</si>
  <si>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</si>
  <si>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</si>
  <si>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</si>
  <si>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</si>
  <si>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</si>
  <si>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</si>
  <si>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</si>
  <si>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</si>
  <si>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</si>
  <si>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</si>
  <si>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</si>
  <si>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</si>
  <si>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</si>
  <si>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</si>
  <si>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</si>
  <si>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</si>
  <si>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</si>
  <si>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</si>
  <si>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</si>
  <si>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</si>
  <si>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</si>
  <si>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</si>
  <si>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</si>
  <si>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</si>
  <si>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</si>
  <si>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</si>
  <si>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</si>
  <si>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</si>
  <si>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</si>
  <si>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</si>
  <si>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</si>
  <si>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</si>
  <si>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</si>
  <si>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</si>
  <si>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</si>
  <si>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</si>
  <si>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</si>
  <si>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</si>
  <si>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</si>
  <si>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</si>
  <si>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</si>
  <si>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</si>
  <si>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</si>
  <si>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</si>
  <si>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</si>
  <si>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</si>
  <si>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</si>
  <si>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</si>
  <si>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</si>
  <si>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</si>
  <si>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</si>
  <si>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</si>
  <si>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</si>
  <si>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</si>
  <si>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</si>
  <si>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</si>
  <si>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</si>
  <si>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</si>
  <si>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</si>
  <si>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</si>
  <si>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</si>
  <si>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</si>
  <si>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</si>
  <si>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</si>
  <si>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</si>
  <si>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</si>
  <si>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</si>
  <si>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</si>
  <si>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</si>
  <si>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</si>
  <si>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</si>
  <si>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</si>
  <si>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</si>
  <si>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</si>
  <si>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</si>
  <si>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</si>
  <si>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</si>
  <si>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</si>
  <si>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</si>
  <si>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</si>
  <si>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</si>
  <si>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</si>
  <si>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</si>
  <si>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</si>
  <si>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</si>
  <si>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</si>
  <si>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</si>
  <si>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</si>
  <si>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</si>
  <si>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</si>
  <si>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</si>
  <si>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</si>
  <si>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</si>
  <si>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</si>
  <si>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</si>
  <si>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</si>
  <si>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</si>
  <si>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</si>
  <si>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</si>
  <si>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</si>
  <si>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</si>
  <si>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</si>
  <si>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</si>
  <si>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</si>
  <si>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</si>
  <si>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</si>
  <si>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</si>
  <si>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</si>
  <si>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</si>
  <si>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</si>
  <si>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</si>
  <si>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</si>
  <si>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</si>
  <si>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</si>
  <si>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</si>
  <si>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</si>
  <si>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</si>
  <si>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</si>
  <si>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</si>
  <si>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</si>
  <si>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</si>
  <si>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</si>
  <si>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</si>
  <si>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</si>
  <si>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</si>
  <si>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</si>
  <si>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</si>
  <si>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</si>
  <si>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</si>
  <si>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</si>
  <si>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</si>
  <si>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</si>
  <si>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</si>
  <si>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</si>
  <si>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</si>
  <si>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</si>
  <si>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</si>
  <si>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</si>
  <si>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</si>
  <si>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</si>
  <si>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</si>
  <si>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</si>
  <si>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</si>
  <si>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</si>
  <si>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</si>
  <si>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</si>
  <si>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</si>
  <si>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</si>
  <si>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</si>
  <si>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</si>
  <si>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</si>
  <si>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</si>
  <si>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</si>
  <si>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</si>
  <si>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</si>
  <si>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</si>
  <si>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</si>
  <si>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</si>
  <si>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</si>
  <si>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</si>
  <si>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</si>
  <si>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</si>
  <si>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</si>
  <si>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</si>
  <si>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</si>
  <si>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</si>
  <si>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</si>
  <si>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</si>
  <si>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</si>
  <si>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</si>
  <si>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</si>
  <si>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</si>
  <si>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</si>
  <si>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</si>
  <si>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</si>
  <si>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</si>
  <si>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</si>
  <si>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</si>
  <si>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</si>
  <si>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</si>
  <si>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</si>
  <si>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</si>
  <si>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</si>
  <si>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</si>
  <si>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</si>
  <si>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</si>
  <si>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</si>
  <si>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</si>
  <si>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</si>
  <si>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</si>
  <si>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</si>
  <si>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</si>
  <si>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</si>
  <si>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</si>
  <si>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</si>
  <si>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</si>
  <si>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</si>
  <si>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</si>
  <si>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</si>
  <si>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</si>
  <si>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</si>
  <si>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</si>
  <si>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</si>
  <si>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</si>
  <si>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</si>
  <si>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</si>
  <si>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</si>
  <si>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</si>
  <si>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</si>
  <si>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</si>
  <si>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</si>
  <si>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</si>
  <si>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</si>
  <si>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</si>
  <si>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</si>
  <si>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</si>
  <si>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</si>
  <si>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</si>
  <si>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</si>
  <si>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</si>
  <si>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</si>
  <si>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</si>
  <si>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</si>
  <si>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</si>
  <si>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</si>
  <si>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</si>
  <si>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</si>
  <si>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</si>
  <si>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</si>
  <si>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</si>
  <si>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</si>
  <si>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</si>
  <si>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</si>
  <si>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</si>
  <si>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</si>
  <si>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</si>
  <si>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</si>
  <si>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</si>
  <si>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</si>
  <si>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</si>
  <si>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</si>
  <si>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</si>
  <si>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</si>
  <si>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</si>
  <si>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</si>
  <si>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</si>
  <si>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</si>
  <si>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</si>
  <si>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</si>
  <si>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</si>
  <si>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</si>
  <si>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</si>
  <si>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</si>
  <si>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</si>
  <si>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</si>
  <si>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</si>
  <si>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</si>
  <si>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</si>
  <si>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</si>
  <si>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</si>
  <si>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</si>
  <si>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</si>
  <si>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</si>
  <si>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</si>
  <si>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</si>
  <si>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</si>
  <si>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</si>
  <si>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</si>
  <si>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</si>
  <si>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</si>
  <si>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</si>
  <si>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</si>
  <si>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</si>
  <si>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</si>
  <si>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</si>
  <si>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</si>
  <si>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</si>
  <si>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</si>
  <si>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</si>
  <si>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</si>
  <si>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</si>
  <si>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</si>
  <si>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</si>
  <si>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</si>
  <si>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</si>
  <si>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</si>
  <si>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</si>
  <si>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</si>
  <si>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</si>
  <si>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</si>
  <si>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</si>
  <si>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</si>
  <si>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</si>
  <si>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</si>
  <si>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</si>
  <si>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</si>
  <si>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</si>
  <si>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</si>
  <si>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</si>
  <si>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</si>
  <si>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</si>
  <si>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</si>
  <si>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</si>
  <si>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</si>
  <si>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</si>
  <si>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</si>
  <si>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</si>
  <si>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</si>
  <si>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</si>
  <si>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</si>
  <si>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</si>
  <si>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</si>
  <si>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</si>
  <si>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</si>
  <si>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</si>
  <si>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</si>
  <si>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</si>
  <si>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</si>
  <si>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</si>
  <si>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</si>
  <si>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</si>
  <si>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</si>
  <si>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</si>
  <si>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</si>
  <si>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</si>
  <si>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</si>
  <si>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</si>
  <si>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</si>
  <si>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</si>
  <si>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</si>
  <si>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</si>
  <si>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</si>
  <si>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</si>
  <si>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</si>
  <si>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</si>
  <si>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</si>
  <si>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</si>
  <si>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</si>
  <si>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</si>
  <si>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</si>
  <si>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</si>
  <si>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</si>
  <si>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</si>
  <si>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</si>
  <si>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</si>
  <si>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</si>
  <si>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</si>
  <si>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</si>
  <si>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</si>
  <si>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</si>
  <si>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</si>
  <si>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</si>
  <si>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</si>
  <si>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</si>
  <si>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</si>
  <si>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</si>
  <si>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</si>
  <si>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</si>
  <si>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</si>
  <si>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</si>
  <si>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</si>
  <si>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</si>
  <si>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</si>
  <si>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</si>
  <si>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</si>
  <si>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</si>
  <si>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</si>
  <si>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</si>
  <si>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</si>
  <si>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</si>
  <si>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</si>
  <si>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</si>
  <si>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</si>
  <si>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</si>
  <si>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</si>
  <si>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</si>
  <si>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</si>
  <si>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</si>
  <si>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</si>
  <si>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</si>
  <si>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</si>
  <si>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</si>
  <si>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</si>
  <si>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</si>
  <si>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</si>
  <si>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</si>
  <si>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</si>
  <si>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</si>
  <si>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</si>
  <si>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</si>
  <si>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</si>
  <si>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</si>
  <si>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</si>
  <si>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</si>
  <si>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</si>
  <si>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</si>
  <si>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</si>
  <si>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</si>
  <si>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</si>
  <si>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</si>
  <si>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</si>
  <si>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</si>
  <si>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</si>
  <si>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</si>
  <si>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</si>
  <si>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</si>
  <si>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</si>
  <si>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</si>
  <si>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</si>
  <si>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</si>
  <si>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</si>
  <si>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</si>
  <si>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</si>
  <si>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</si>
  <si>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</si>
  <si>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</si>
  <si>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</si>
  <si>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</si>
  <si>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</si>
  <si>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</si>
  <si>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</si>
  <si>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</si>
  <si>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</si>
  <si>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</si>
  <si>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</si>
  <si>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</si>
  <si>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</si>
  <si>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</si>
  <si>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</si>
  <si>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</si>
  <si>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</si>
  <si>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</si>
  <si>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</si>
  <si>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</si>
  <si>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</si>
  <si>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</si>
  <si>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</si>
  <si>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</si>
  <si>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</si>
  <si>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</si>
  <si>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</si>
  <si>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</si>
  <si>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</si>
  <si>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</si>
  <si>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</si>
  <si>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</si>
  <si>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</si>
  <si>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</si>
  <si>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</si>
  <si>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</si>
  <si>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</si>
  <si>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</si>
  <si>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</si>
  <si>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</si>
  <si>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</si>
  <si>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</si>
  <si>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</si>
  <si>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</si>
  <si>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</si>
  <si>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</si>
  <si>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</si>
  <si>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</si>
  <si>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</si>
  <si>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</si>
  <si>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</si>
  <si>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</si>
  <si>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</si>
  <si>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</si>
  <si>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</si>
  <si>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</si>
  <si>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</si>
  <si>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</si>
  <si>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</si>
  <si>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</si>
  <si>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</si>
  <si>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</si>
  <si>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</si>
  <si>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</si>
  <si>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</si>
  <si>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</si>
  <si>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</si>
  <si>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</si>
  <si>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</si>
  <si>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</si>
  <si>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</si>
  <si>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</si>
  <si>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</si>
  <si>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</si>
  <si>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</si>
  <si>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</si>
  <si>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</si>
  <si>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</si>
  <si>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</si>
  <si>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</si>
  <si>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</si>
  <si>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</si>
  <si>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</si>
  <si>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</si>
  <si>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</si>
  <si>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</si>
  <si>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</si>
  <si>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</si>
  <si>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</si>
  <si>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</si>
  <si>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</si>
  <si>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</si>
  <si>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</si>
  <si>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</si>
  <si>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</si>
  <si>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</si>
  <si>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</si>
  <si>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</si>
  <si>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</si>
  <si>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</si>
  <si>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</si>
  <si>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</si>
  <si>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</si>
  <si>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</si>
  <si>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</si>
  <si>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</si>
  <si>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</si>
  <si>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</si>
  <si>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</si>
  <si>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</si>
  <si>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</si>
  <si>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</si>
  <si>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</si>
  <si>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</si>
  <si>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</si>
  <si>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</si>
  <si>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</si>
  <si>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</si>
  <si>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</si>
  <si>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</si>
  <si>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</si>
  <si>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</si>
  <si>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</si>
  <si>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</si>
  <si>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</si>
  <si>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</si>
  <si>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</si>
  <si>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</si>
  <si>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</si>
  <si>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</si>
  <si>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</si>
  <si>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</si>
  <si>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</si>
  <si>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</si>
  <si>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</si>
  <si>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</si>
  <si>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</si>
  <si>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</si>
  <si>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</si>
  <si>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</si>
  <si>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</si>
  <si>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</si>
  <si>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</si>
  <si>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</si>
  <si>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</si>
  <si>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</si>
  <si>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</si>
  <si>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</si>
  <si>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</si>
  <si>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</si>
  <si>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</si>
  <si>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</si>
  <si>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</si>
  <si>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</si>
  <si>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</si>
  <si>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</si>
  <si>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</si>
  <si>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</si>
  <si>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</si>
  <si>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</si>
  <si>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</si>
  <si>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</si>
  <si>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</si>
  <si>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</si>
  <si>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</si>
  <si>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</si>
  <si>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</si>
  <si>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</si>
  <si>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</si>
  <si>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</si>
  <si>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</si>
  <si>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</si>
  <si>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</si>
  <si>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</si>
  <si>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</si>
  <si>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</si>
  <si>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</si>
  <si>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</si>
  <si>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</si>
  <si>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</si>
  <si>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</si>
  <si>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</si>
  <si>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</si>
  <si>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</si>
  <si>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</si>
  <si>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</si>
  <si>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</si>
  <si>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</si>
  <si>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</si>
  <si>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</si>
  <si>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</si>
  <si>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</si>
  <si>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</si>
  <si>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</si>
  <si>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</si>
  <si>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</si>
  <si>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</si>
  <si>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</si>
  <si>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</si>
  <si>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</si>
  <si>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</si>
  <si>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</si>
  <si>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</si>
  <si>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</si>
  <si>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</si>
  <si>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</si>
  <si>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</si>
  <si>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</si>
  <si>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</si>
  <si>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</si>
  <si>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</si>
  <si>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</si>
  <si>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</si>
  <si>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</si>
  <si>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</si>
  <si>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</si>
  <si>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</si>
  <si>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</si>
  <si>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</si>
  <si>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</si>
  <si>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</si>
  <si>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</si>
  <si>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</si>
  <si>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</si>
  <si>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</si>
  <si>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</si>
  <si>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</si>
  <si>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</si>
  <si>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</si>
  <si>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</si>
  <si>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</si>
  <si>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</si>
  <si>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</si>
  <si>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</si>
  <si>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</si>
  <si>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</si>
  <si>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</si>
  <si>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</si>
  <si>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</si>
  <si>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</si>
  <si>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</si>
  <si>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</si>
  <si>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</si>
  <si>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</si>
  <si>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</si>
  <si>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</si>
  <si>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</si>
  <si>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</si>
  <si>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</si>
  <si>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</si>
  <si>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</si>
  <si>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</si>
  <si>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</si>
  <si>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</si>
  <si>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</si>
  <si>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</si>
  <si>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</si>
  <si>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</si>
  <si>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</si>
  <si>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</si>
  <si>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</si>
  <si>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</si>
  <si>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</si>
  <si>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</si>
  <si>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</si>
  <si>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</si>
  <si>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</si>
  <si>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</si>
  <si>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</si>
  <si>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</si>
  <si>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</si>
  <si>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</si>
  <si>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</si>
  <si>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</si>
  <si>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</si>
  <si>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</si>
  <si>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</si>
  <si>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</si>
  <si>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</si>
  <si>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</si>
  <si>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</si>
  <si>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</si>
  <si>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</si>
  <si>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</si>
  <si>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</si>
  <si>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</si>
  <si>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</si>
  <si>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</si>
  <si>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</si>
  <si>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</si>
  <si>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</si>
  <si>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</si>
  <si>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</si>
  <si>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</si>
  <si>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</si>
  <si>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</si>
  <si>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</si>
  <si>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</si>
  <si>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</si>
  <si>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</si>
  <si>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</si>
  <si>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</si>
  <si>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</si>
  <si>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</si>
  <si>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</si>
  <si>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</si>
  <si>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</si>
  <si>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</si>
  <si>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</si>
  <si>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</si>
  <si>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</si>
  <si>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</si>
  <si>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</si>
  <si>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</si>
  <si>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</si>
  <si>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</si>
  <si>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</si>
  <si>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</si>
  <si>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</si>
  <si>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</si>
  <si>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</si>
  <si>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</si>
  <si>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</si>
  <si>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</si>
  <si>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</si>
  <si>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</si>
  <si>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</si>
  <si>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</si>
  <si>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</si>
  <si>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</si>
  <si>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</si>
  <si>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</si>
  <si>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</si>
  <si>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</si>
  <si>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</si>
  <si>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</si>
  <si>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</si>
  <si>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</si>
  <si>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</si>
  <si>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</si>
  <si>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</si>
  <si>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</si>
  <si>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</si>
  <si>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</si>
  <si>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</si>
  <si>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</si>
  <si>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</si>
  <si>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</si>
  <si>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</si>
  <si>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</si>
  <si>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</si>
  <si>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</si>
  <si>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</si>
  <si>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</si>
  <si>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</si>
  <si>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</si>
  <si>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</si>
  <si>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</si>
  <si>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</si>
  <si>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</si>
  <si>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</si>
  <si>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</si>
  <si>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</si>
  <si>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</si>
  <si>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</si>
  <si>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</si>
  <si>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</si>
  <si>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</si>
  <si>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</si>
  <si>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</si>
  <si>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</si>
  <si>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</si>
  <si>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</si>
  <si>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</si>
  <si>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</si>
  <si>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</si>
  <si>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</si>
  <si>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</si>
  <si>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</si>
  <si>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</si>
  <si>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</si>
  <si>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</si>
  <si>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</si>
  <si>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</si>
  <si>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</si>
  <si>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</si>
  <si>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</si>
  <si>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</si>
  <si>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</si>
  <si>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</si>
  <si>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</si>
  <si>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</si>
  <si>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</si>
  <si>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</si>
  <si>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</si>
  <si>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</si>
  <si>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</si>
  <si>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</si>
  <si>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</si>
  <si>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</si>
  <si>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</si>
  <si>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</si>
  <si>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</si>
  <si>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</si>
  <si>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</si>
  <si>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</si>
  <si>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</si>
  <si>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</si>
  <si>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</si>
  <si>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</si>
  <si>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</si>
  <si>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</si>
  <si>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</si>
  <si>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</si>
  <si>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</si>
  <si>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</si>
  <si>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</si>
  <si>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</si>
  <si>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</si>
  <si>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</si>
  <si>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</si>
  <si>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</si>
  <si>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</si>
  <si>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</si>
  <si>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</si>
  <si>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</si>
  <si>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</si>
  <si>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</si>
  <si>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</si>
  <si>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</si>
  <si>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</si>
  <si>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</si>
  <si>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</si>
  <si>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</si>
  <si>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</si>
  <si>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</si>
  <si>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</si>
  <si>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</si>
  <si>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</si>
  <si>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</si>
  <si>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</si>
  <si>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</si>
  <si>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</si>
  <si>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</si>
  <si>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</si>
  <si>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</si>
  <si>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</si>
  <si>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</si>
  <si>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</si>
  <si>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</si>
  <si>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</si>
  <si>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</si>
  <si>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</si>
  <si>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</si>
  <si>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</si>
  <si>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</si>
  <si>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</si>
  <si>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</si>
  <si>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</si>
  <si>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</si>
  <si>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</si>
  <si>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</si>
  <si>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</si>
  <si>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</si>
  <si>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</si>
  <si>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</si>
  <si>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</si>
  <si>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</si>
  <si>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</si>
  <si>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</si>
  <si>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</si>
  <si>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</si>
  <si>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</si>
  <si>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</si>
  <si>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</si>
  <si>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</si>
  <si>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</si>
  <si>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</si>
  <si>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</si>
  <si>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</si>
  <si>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</si>
  <si>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</si>
  <si>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</si>
  <si>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</si>
  <si>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</si>
  <si>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</si>
  <si>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</si>
  <si>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</si>
  <si>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</si>
  <si>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</si>
  <si>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</si>
  <si>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</si>
  <si>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</si>
  <si>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</si>
  <si>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</si>
  <si>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</si>
  <si>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</si>
  <si>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</si>
  <si>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</si>
  <si>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</si>
  <si>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</si>
  <si>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</si>
  <si>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</si>
  <si>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</si>
  <si>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</si>
  <si>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</si>
  <si>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</si>
  <si>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</si>
  <si>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</si>
  <si>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</si>
  <si>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</si>
  <si>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</si>
  <si>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</si>
  <si>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</si>
  <si>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</si>
  <si>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</si>
  <si>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</si>
  <si>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</si>
  <si>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</si>
  <si>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</si>
  <si>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</si>
  <si>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</si>
  <si>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</si>
  <si>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</si>
  <si>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</si>
  <si>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</si>
  <si>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</si>
  <si>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</si>
  <si>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</si>
  <si>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</si>
  <si>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</si>
  <si>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</si>
  <si>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</si>
  <si>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</si>
  <si>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</si>
  <si>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</si>
  <si>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</si>
  <si>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</si>
  <si>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</si>
  <si>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</si>
  <si>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</si>
  <si>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</si>
  <si>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</si>
  <si>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</si>
  <si>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</si>
  <si>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</si>
  <si>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</si>
  <si>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</si>
  <si>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</si>
  <si>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</si>
  <si>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</si>
  <si>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</si>
  <si>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</si>
  <si>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</si>
  <si>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</si>
  <si>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</si>
  <si>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</si>
  <si>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</si>
  <si>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</si>
  <si>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</si>
  <si>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</si>
  <si>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</si>
  <si>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</si>
  <si>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</si>
  <si>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</si>
  <si>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</si>
  <si>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</si>
  <si>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</si>
  <si>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</si>
  <si>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</si>
  <si>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</si>
  <si>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</si>
  <si>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</si>
  <si>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</si>
  <si>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</si>
  <si>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</si>
  <si>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</si>
  <si>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</si>
  <si>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</si>
  <si>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</si>
  <si>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</si>
  <si>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</si>
  <si>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</si>
  <si>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</si>
  <si>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</si>
  <si>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</si>
  <si>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</si>
  <si>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</si>
  <si>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</si>
  <si>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</si>
  <si>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</si>
  <si>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</si>
  <si>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</si>
  <si>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</si>
  <si>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</si>
  <si>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</si>
  <si>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</si>
  <si>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</si>
  <si>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</si>
  <si>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</si>
  <si>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</si>
  <si>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</si>
  <si>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</si>
  <si>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</si>
  <si>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</si>
  <si>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</si>
  <si>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</si>
  <si>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</si>
  <si>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</si>
  <si>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</si>
  <si>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</si>
  <si>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</si>
  <si>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</si>
  <si>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</si>
  <si>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</si>
  <si>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</si>
  <si>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</si>
  <si>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</si>
  <si>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</si>
  <si>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</si>
  <si>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</si>
  <si>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</si>
  <si>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</si>
  <si>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</si>
  <si>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</si>
  <si>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</si>
  <si>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</si>
  <si>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</si>
  <si>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</si>
  <si>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</si>
  <si>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</si>
  <si>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</si>
  <si>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</si>
  <si>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</si>
  <si>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</si>
  <si>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</si>
  <si>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</si>
  <si>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</si>
  <si>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</si>
  <si>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</si>
  <si>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</si>
  <si>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</si>
  <si>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</si>
  <si>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</si>
  <si>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</si>
  <si>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</si>
  <si>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</si>
  <si>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</si>
  <si>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</si>
  <si>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</si>
  <si>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</si>
  <si>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</si>
  <si>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</si>
  <si>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</si>
  <si>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</si>
  <si>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</si>
  <si>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</si>
  <si>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</si>
  <si>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</si>
  <si>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</si>
  <si>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</si>
  <si>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</si>
  <si>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</si>
  <si>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</si>
  <si>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</si>
  <si>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</si>
  <si>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</si>
  <si>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</si>
  <si>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</si>
  <si>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</si>
  <si>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</si>
  <si>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</si>
  <si>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</si>
  <si>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</si>
  <si>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</si>
  <si>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</si>
  <si>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</si>
  <si>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</si>
  <si>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</si>
  <si>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</si>
  <si>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</si>
  <si>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</si>
  <si>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</si>
  <si>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</si>
  <si>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</si>
  <si>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</si>
  <si>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</si>
  <si>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</si>
  <si>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</si>
  <si>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</si>
  <si>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</si>
  <si>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</si>
  <si>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</si>
  <si>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</si>
  <si>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</si>
  <si>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</si>
  <si>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</si>
  <si>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</si>
  <si>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</si>
  <si>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</si>
  <si>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</si>
  <si>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</si>
  <si>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</si>
  <si>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</si>
  <si>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</si>
  <si>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</si>
  <si>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</si>
  <si>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</si>
  <si>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</si>
  <si>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</si>
  <si>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</si>
  <si>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</si>
  <si>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</si>
  <si>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</si>
  <si>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</si>
  <si>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</si>
  <si>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</si>
  <si>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</si>
  <si>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</si>
  <si>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</si>
  <si>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</si>
  <si>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</si>
  <si>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</si>
  <si>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</si>
  <si>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</si>
  <si>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</si>
  <si>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</si>
  <si>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</si>
  <si>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</si>
  <si>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</si>
  <si>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</si>
  <si>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</si>
  <si>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</si>
  <si>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</si>
  <si>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</si>
  <si>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</si>
  <si>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</si>
  <si>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</si>
  <si>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</si>
  <si>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</si>
  <si>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</si>
  <si>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</si>
  <si>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</si>
  <si>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</si>
  <si>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</si>
  <si>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</si>
  <si>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</si>
  <si>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</si>
  <si>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</si>
  <si>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</si>
  <si>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</si>
  <si>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</si>
  <si>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</si>
  <si>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</si>
  <si>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</si>
  <si>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</si>
  <si>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</si>
  <si>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</si>
  <si>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</si>
  <si>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</si>
  <si>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</si>
  <si>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</si>
  <si>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</si>
  <si>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</si>
  <si>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</si>
  <si>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</si>
  <si>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</si>
  <si>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</si>
  <si>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</si>
  <si>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</si>
  <si>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</si>
  <si>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</si>
  <si>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</si>
  <si>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</si>
  <si>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</si>
  <si>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</si>
  <si>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</si>
  <si>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</si>
  <si>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</si>
  <si>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</si>
  <si>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</si>
  <si>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</si>
  <si>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</si>
  <si>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</si>
  <si>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</si>
  <si>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</si>
  <si>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</si>
  <si>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</si>
  <si>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</si>
  <si>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</si>
  <si>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</si>
  <si>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</si>
  <si>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</si>
  <si>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</si>
  <si>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</si>
  <si>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</si>
  <si>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</si>
  <si>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</si>
  <si>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</si>
  <si>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</si>
  <si>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</si>
  <si>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</si>
  <si>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</si>
  <si>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</si>
  <si>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</si>
  <si>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</si>
  <si>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</si>
  <si>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</si>
  <si>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</si>
  <si>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</si>
  <si>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</si>
  <si>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</si>
  <si>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</si>
  <si>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</si>
  <si>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</si>
  <si>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</si>
  <si>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</si>
  <si>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</si>
  <si>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</si>
  <si>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</si>
  <si>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</si>
  <si>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</si>
  <si>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</si>
  <si>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</si>
  <si>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</si>
  <si>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</si>
  <si>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</si>
  <si>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</si>
  <si>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</si>
  <si>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</si>
  <si>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</si>
  <si>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</si>
  <si>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</si>
  <si>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</si>
  <si>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</si>
  <si>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</si>
  <si>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</si>
  <si>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</si>
  <si>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</si>
  <si>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</si>
  <si>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</si>
  <si>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</si>
  <si>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</si>
  <si>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</si>
  <si>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</si>
  <si>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</si>
  <si>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</si>
  <si>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</si>
  <si>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</si>
  <si>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</si>
  <si>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</si>
  <si>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</si>
  <si>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</si>
  <si>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</si>
  <si>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</si>
  <si>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</si>
  <si>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</si>
  <si>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</si>
  <si>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</si>
  <si>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</si>
  <si>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</si>
  <si>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</si>
  <si>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</si>
  <si>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</si>
  <si>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</si>
  <si>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</si>
  <si>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</si>
  <si>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</si>
  <si>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</si>
  <si>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</si>
  <si>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</si>
  <si>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</si>
  <si>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</si>
  <si>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</si>
  <si>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</si>
  <si>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</si>
  <si>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</si>
  <si>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</si>
  <si>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</si>
  <si>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</si>
  <si>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</si>
  <si>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</si>
  <si>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</si>
  <si>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</si>
  <si>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</si>
  <si>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</si>
  <si>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</si>
  <si>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</si>
  <si>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</si>
  <si>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</si>
  <si>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</si>
  <si>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</si>
  <si>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</si>
  <si>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</si>
  <si>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</si>
  <si>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</si>
  <si>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</si>
  <si>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</si>
  <si>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</si>
  <si>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</si>
  <si>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</si>
  <si>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</si>
  <si>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</si>
  <si>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</si>
  <si>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</si>
  <si>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</si>
  <si>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</si>
  <si>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</si>
  <si>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</si>
  <si>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</si>
  <si>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</si>
  <si>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</si>
  <si>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</si>
  <si>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</si>
  <si>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</si>
  <si>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</si>
  <si>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</si>
  <si>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</si>
  <si>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</si>
  <si>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</si>
  <si>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</si>
  <si>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</si>
  <si>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</si>
  <si>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</si>
  <si>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</si>
  <si>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</si>
  <si>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</si>
  <si>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</si>
  <si>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</si>
  <si>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</si>
  <si>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</si>
  <si>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</si>
  <si>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</si>
  <si>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</si>
  <si>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</si>
  <si>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</si>
  <si>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</si>
  <si>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</si>
  <si>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</si>
  <si>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</si>
  <si>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</si>
  <si>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</si>
  <si>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</si>
  <si>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</si>
  <si>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</si>
  <si>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</si>
  <si>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</si>
  <si>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</si>
  <si>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</si>
  <si>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</si>
  <si>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</si>
  <si>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</si>
  <si>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</si>
  <si>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</si>
  <si>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</si>
  <si>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</si>
  <si>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</si>
  <si>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</si>
  <si>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</si>
  <si>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</si>
  <si>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</si>
  <si>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</si>
  <si>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</si>
  <si>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</si>
  <si>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</si>
  <si>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</si>
  <si>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</si>
  <si>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</si>
  <si>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</si>
  <si>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</si>
  <si>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</si>
  <si>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</si>
  <si>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</si>
  <si>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</si>
  <si>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</si>
  <si>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</si>
  <si>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</si>
  <si>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</si>
  <si>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</si>
  <si>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</si>
  <si>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</si>
  <si>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</si>
  <si>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</si>
  <si>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</si>
  <si>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</si>
  <si>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</si>
  <si>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</si>
  <si>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</si>
  <si>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</si>
  <si>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</si>
  <si>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</si>
  <si>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</si>
  <si>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</si>
  <si>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</si>
  <si>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</si>
  <si>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</si>
  <si>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</si>
  <si>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</si>
  <si>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</si>
  <si>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</si>
  <si>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</si>
  <si>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</si>
  <si>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</si>
  <si>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</si>
  <si>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</si>
  <si>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</si>
  <si>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</si>
  <si>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</si>
  <si>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</si>
  <si>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</si>
  <si>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</si>
  <si>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</si>
  <si>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</si>
  <si>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</si>
  <si>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</si>
  <si>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</si>
  <si>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</si>
  <si>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</si>
  <si>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</si>
  <si>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</si>
  <si>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</si>
  <si>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</si>
  <si>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</si>
  <si>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</si>
  <si>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</si>
  <si>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</si>
  <si>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</si>
  <si>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</si>
  <si>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</si>
  <si>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</si>
  <si>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</si>
  <si>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</si>
  <si>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</si>
  <si>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</si>
  <si>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</si>
  <si>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</si>
  <si>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</si>
  <si>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</si>
  <si>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</si>
  <si>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</si>
  <si>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</si>
  <si>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</si>
  <si>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</si>
  <si>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</si>
  <si>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</si>
  <si>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</si>
  <si>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</si>
  <si>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</si>
  <si>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</si>
  <si>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</si>
  <si>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</si>
  <si>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</si>
  <si>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</si>
  <si>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</si>
  <si>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</si>
  <si>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</si>
  <si>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</si>
  <si>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</si>
  <si>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</si>
  <si>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</si>
  <si>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</si>
  <si>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</si>
  <si>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</si>
  <si>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</si>
  <si>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</si>
  <si>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</si>
  <si>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</si>
  <si>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</si>
  <si>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</si>
  <si>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</si>
  <si>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</si>
  <si>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</si>
  <si>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</si>
  <si>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</si>
  <si>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</si>
  <si>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</si>
  <si>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</si>
  <si>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</si>
  <si>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</si>
  <si>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</si>
  <si>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</si>
  <si>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</si>
  <si>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</si>
  <si>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</si>
  <si>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</si>
  <si>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</si>
  <si>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</si>
  <si>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</si>
  <si>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</si>
  <si>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</si>
  <si>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</si>
  <si>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</si>
  <si>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</si>
  <si>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</si>
  <si>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</si>
  <si>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</si>
  <si>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</si>
  <si>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</si>
  <si>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</si>
  <si>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</si>
  <si>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</si>
  <si>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</si>
  <si>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</si>
  <si>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</si>
  <si>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</si>
  <si>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</si>
  <si>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</si>
  <si>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</si>
  <si>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</si>
  <si>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</si>
  <si>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</si>
  <si>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</si>
  <si>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</si>
  <si>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</si>
  <si>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</si>
  <si>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</si>
  <si>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</si>
  <si>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</si>
  <si>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</si>
  <si>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</si>
  <si>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</si>
  <si>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</si>
  <si>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</si>
  <si>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</si>
  <si>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</si>
  <si>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</si>
  <si>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</si>
  <si>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</si>
  <si>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</si>
  <si>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</si>
  <si>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</si>
  <si>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</si>
  <si>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</si>
  <si>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</si>
  <si>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</si>
  <si>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</si>
  <si>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</si>
  <si>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</si>
  <si>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</si>
  <si>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</si>
  <si>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</si>
  <si>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</si>
  <si>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</si>
  <si>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</si>
  <si>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</si>
  <si>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</si>
  <si>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</si>
  <si>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</si>
  <si>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</si>
  <si>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</si>
  <si>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</si>
  <si>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</si>
  <si>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</si>
  <si>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</si>
  <si>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</si>
  <si>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</si>
  <si>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</si>
  <si>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</si>
  <si>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</si>
  <si>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</si>
  <si>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</si>
  <si>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</si>
  <si>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</si>
  <si>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</si>
  <si>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</si>
  <si>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</si>
  <si>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</si>
  <si>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</si>
  <si>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</si>
  <si>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</si>
  <si>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</si>
  <si>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</si>
  <si>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</si>
  <si>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</si>
  <si>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</si>
  <si>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</si>
  <si>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</si>
  <si>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</si>
  <si>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</si>
  <si>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</si>
  <si>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</si>
  <si>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</si>
  <si>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</si>
  <si>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</si>
  <si>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</si>
  <si>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</si>
  <si>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</si>
  <si>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</si>
  <si>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</si>
  <si>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</si>
  <si>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</si>
  <si>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</si>
  <si>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</si>
  <si>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</si>
  <si>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</si>
  <si>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</si>
  <si>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</si>
  <si>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</si>
  <si>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</si>
  <si>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</si>
  <si>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</si>
  <si>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</si>
  <si>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</si>
  <si>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</si>
  <si>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</si>
  <si>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</si>
  <si>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</si>
  <si>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</si>
  <si>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</si>
  <si>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</si>
  <si>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</si>
  <si>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</si>
  <si>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</si>
  <si>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</si>
  <si>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</si>
  <si>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</si>
  <si>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</si>
  <si>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</si>
  <si>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</si>
  <si>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</si>
  <si>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</si>
  <si>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</si>
  <si>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</si>
  <si>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</si>
  <si>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</si>
  <si>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</si>
  <si>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</si>
  <si>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</si>
  <si>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</si>
  <si>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</si>
  <si>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</si>
  <si>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</si>
  <si>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</si>
  <si>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</si>
  <si>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</si>
  <si>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</si>
  <si>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</si>
  <si>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</si>
  <si>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</si>
  <si>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</si>
  <si>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</si>
  <si>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</si>
  <si>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</si>
  <si>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</si>
  <si>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</si>
  <si>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</si>
  <si>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</si>
  <si>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</si>
  <si>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</si>
  <si>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</si>
  <si>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</si>
  <si>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</si>
  <si>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</si>
  <si>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</si>
  <si>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</si>
  <si>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</si>
  <si>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</si>
  <si>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</si>
  <si>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</si>
  <si>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</si>
  <si>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</si>
  <si>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</si>
  <si>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</si>
  <si>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</si>
  <si>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</si>
  <si>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</si>
  <si>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</si>
  <si>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</si>
  <si>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</si>
  <si>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</si>
  <si>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</si>
  <si>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</si>
  <si>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</si>
  <si>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</si>
  <si>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</si>
  <si>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</si>
  <si>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</si>
  <si>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</si>
  <si>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</si>
  <si>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</si>
  <si>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</si>
  <si>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</si>
  <si>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</si>
  <si>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</si>
  <si>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</si>
  <si>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</si>
  <si>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</si>
  <si>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</si>
  <si>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</si>
  <si>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</si>
  <si>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</si>
  <si>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</si>
  <si>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</si>
  <si>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</si>
  <si>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</si>
  <si>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</si>
  <si>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</si>
  <si>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</si>
  <si>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</si>
  <si>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</si>
  <si>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</si>
  <si>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</si>
  <si>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</si>
  <si>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</si>
  <si>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</si>
  <si>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</si>
  <si>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</si>
  <si>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</si>
  <si>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</si>
  <si>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</si>
  <si>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</si>
  <si>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</si>
  <si>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</si>
  <si>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</si>
  <si>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</si>
  <si>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</si>
  <si>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</si>
  <si>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</si>
  <si>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</si>
  <si>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</si>
  <si>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</si>
  <si>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</si>
  <si>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</si>
  <si>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</si>
  <si>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</si>
  <si>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</si>
  <si>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</si>
  <si>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</si>
  <si>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</si>
  <si>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</si>
  <si>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</si>
  <si>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</si>
  <si>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</si>
  <si>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</si>
  <si>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</si>
  <si>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</si>
  <si>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</si>
  <si>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</si>
  <si>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</si>
  <si>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</si>
  <si>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</si>
  <si>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</si>
  <si>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</si>
  <si>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</si>
  <si>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</si>
  <si>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</si>
  <si>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</si>
  <si>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</si>
  <si>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</si>
  <si>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</si>
  <si>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</si>
  <si>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</si>
  <si>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</si>
  <si>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</si>
  <si>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</si>
  <si>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</si>
  <si>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</si>
  <si>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</si>
  <si>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</si>
  <si>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</si>
  <si>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</si>
  <si>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</si>
  <si>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</si>
  <si>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</si>
  <si>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</si>
  <si>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</si>
  <si>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</si>
  <si>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</si>
  <si>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</si>
  <si>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</si>
  <si>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</si>
  <si>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</si>
  <si>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</si>
  <si>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</si>
  <si>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</si>
  <si>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</si>
  <si>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</si>
  <si>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</si>
  <si>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</si>
  <si>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</si>
  <si>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</si>
  <si>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</si>
  <si>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</si>
  <si>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</si>
  <si>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</si>
  <si>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</si>
  <si>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</si>
  <si>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</si>
  <si>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</si>
  <si>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</si>
  <si>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</si>
  <si>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</si>
  <si>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</si>
  <si>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</si>
  <si>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</si>
  <si>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</si>
  <si>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</si>
  <si>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</si>
  <si>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</si>
  <si>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</si>
  <si>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</si>
  <si>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</si>
  <si>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</si>
  <si>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</si>
  <si>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</si>
  <si>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</si>
  <si>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</si>
  <si>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</si>
  <si>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</si>
  <si>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</si>
  <si>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</si>
  <si>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</si>
  <si>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</si>
  <si>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</si>
  <si>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</si>
  <si>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</si>
  <si>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</si>
  <si>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</si>
  <si>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</si>
  <si>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</si>
  <si>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</si>
  <si>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</si>
  <si>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</si>
  <si>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</si>
  <si>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</si>
  <si>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</si>
  <si>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</si>
  <si>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</si>
  <si>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</si>
  <si>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</si>
  <si>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</si>
  <si>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</si>
  <si>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</si>
  <si>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</si>
  <si>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</si>
  <si>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</si>
  <si>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</si>
  <si>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</si>
  <si>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</si>
  <si>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</si>
  <si>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</si>
  <si>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</si>
  <si>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</si>
  <si>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</si>
  <si>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</si>
  <si>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</si>
  <si>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</si>
  <si>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</si>
  <si>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</si>
  <si>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</si>
  <si>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</si>
  <si>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</si>
  <si>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</si>
  <si>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</si>
  <si>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</si>
  <si>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</si>
  <si>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</si>
  <si>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</si>
  <si>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</si>
  <si>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</si>
  <si>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</si>
  <si>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</si>
  <si>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</si>
  <si>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</si>
  <si>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</si>
  <si>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</si>
  <si>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</si>
  <si>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</si>
  <si>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</si>
  <si>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</si>
  <si>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</si>
  <si>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</si>
  <si>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</si>
  <si>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</si>
  <si>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</si>
  <si>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</si>
  <si>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</si>
  <si>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</si>
  <si>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</si>
  <si>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</si>
  <si>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</si>
  <si>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</si>
  <si>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</si>
  <si>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</si>
  <si>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</si>
  <si>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</si>
  <si>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</si>
  <si>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</si>
  <si>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</si>
  <si>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</si>
  <si>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</si>
  <si>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</si>
  <si>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</si>
  <si>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</si>
  <si>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</si>
  <si>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</si>
  <si>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</si>
  <si>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</si>
  <si>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</si>
  <si>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</si>
  <si>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</si>
  <si>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</si>
  <si>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</si>
  <si>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</si>
  <si>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</si>
  <si>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</si>
  <si>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</si>
  <si>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</si>
  <si>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</si>
  <si>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</si>
  <si>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</si>
  <si>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</si>
  <si>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</si>
  <si>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</si>
  <si>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</si>
  <si>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</si>
  <si>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</si>
  <si>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</si>
  <si>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</si>
  <si>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</si>
  <si>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</si>
  <si>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</si>
  <si>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</si>
  <si>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</si>
  <si>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</si>
  <si>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</si>
  <si>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</si>
  <si>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</si>
  <si>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</si>
  <si>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</si>
  <si>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</si>
  <si>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</si>
  <si>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</si>
  <si>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</si>
  <si>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</si>
  <si>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</si>
  <si>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</si>
  <si>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</si>
  <si>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</si>
  <si>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</si>
  <si>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</si>
  <si>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</si>
  <si>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</si>
  <si>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</si>
  <si>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</si>
  <si>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</si>
  <si>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</si>
  <si>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</si>
  <si>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</si>
  <si>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</si>
  <si>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</si>
  <si>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</si>
  <si>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</si>
  <si>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</si>
  <si>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</si>
  <si>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</si>
  <si>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</si>
  <si>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</si>
  <si>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</si>
  <si>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</si>
  <si>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</si>
  <si>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</si>
  <si>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</si>
  <si>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</si>
  <si>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</si>
  <si>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</si>
  <si>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</si>
  <si>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</si>
  <si>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</si>
  <si>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</si>
  <si>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</si>
  <si>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</si>
  <si>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</si>
  <si>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</si>
  <si>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</si>
  <si>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</si>
  <si>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</si>
  <si>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</si>
  <si>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</si>
  <si>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</si>
  <si>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</si>
  <si>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</si>
  <si>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</si>
  <si>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</si>
  <si>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</si>
  <si>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</si>
  <si>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</si>
  <si>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</si>
  <si>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</si>
  <si>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</si>
  <si>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</si>
  <si>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</si>
  <si>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</si>
  <si>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</si>
  <si>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</si>
  <si>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</si>
  <si>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</si>
  <si>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</si>
  <si>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</si>
  <si>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</si>
  <si>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</si>
  <si>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</si>
  <si>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</si>
  <si>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</si>
  <si>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</si>
  <si>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</si>
  <si>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</si>
  <si>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</si>
  <si>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</si>
  <si>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</si>
  <si>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</si>
  <si>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</si>
  <si>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</si>
  <si>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</si>
  <si>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</si>
  <si>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</si>
  <si>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</si>
  <si>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</si>
  <si>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</si>
  <si>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</si>
  <si>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</si>
  <si>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</si>
  <si>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</si>
  <si>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</si>
  <si>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</si>
  <si>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</si>
  <si>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</si>
  <si>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</si>
  <si>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</si>
  <si>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</si>
  <si>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</si>
  <si>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</si>
  <si>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</si>
  <si>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</si>
  <si>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</si>
  <si>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</si>
  <si>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</si>
  <si>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</si>
  <si>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</si>
  <si>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</si>
  <si>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</si>
  <si>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</si>
  <si>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</si>
  <si>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</si>
  <si>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</si>
  <si>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</si>
  <si>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</si>
  <si>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</si>
  <si>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</si>
  <si>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</si>
  <si>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</si>
  <si>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</si>
  <si>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</si>
  <si>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</si>
  <si>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</si>
  <si>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</si>
  <si>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</si>
  <si>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</si>
  <si>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</si>
  <si>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</si>
  <si>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</si>
  <si>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</si>
  <si>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</si>
  <si>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</si>
  <si>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</si>
  <si>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</si>
  <si>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</si>
  <si>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</si>
  <si>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</si>
  <si>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</si>
  <si>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</si>
  <si>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</si>
  <si>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</si>
  <si>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</si>
  <si>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</si>
  <si>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</si>
  <si>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</si>
  <si>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</si>
  <si>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</si>
  <si>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</si>
  <si>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</si>
  <si>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</si>
  <si>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</si>
  <si>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</si>
  <si>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</si>
  <si>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</si>
  <si>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</si>
  <si>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</si>
  <si>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</si>
  <si>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</si>
  <si>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</si>
  <si>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</si>
  <si>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</si>
  <si>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</si>
  <si>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</si>
  <si>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</si>
  <si>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</si>
  <si>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</si>
  <si>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</si>
  <si>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</si>
  <si>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</si>
  <si>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</si>
  <si>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</si>
  <si>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</si>
  <si>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</si>
  <si>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</si>
  <si>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</si>
  <si>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</si>
  <si>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</si>
  <si>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</si>
  <si>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</si>
  <si>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</si>
  <si>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</si>
  <si>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</si>
  <si>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</si>
  <si>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</si>
  <si>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</si>
  <si>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</si>
  <si>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</si>
  <si>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</si>
  <si>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</si>
  <si>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</si>
  <si>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</si>
  <si>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</si>
  <si>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</si>
  <si>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</si>
  <si>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</si>
  <si>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</si>
  <si>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</si>
  <si>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</si>
  <si>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</si>
  <si>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</si>
  <si>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</si>
  <si>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</si>
  <si>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</si>
  <si>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</si>
  <si>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</si>
  <si>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</si>
  <si>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</si>
  <si>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</si>
  <si>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</si>
  <si>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</si>
  <si>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</si>
  <si>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</si>
  <si>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</si>
  <si>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</si>
  <si>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</si>
  <si>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</si>
  <si>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</si>
  <si>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</si>
  <si>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</si>
  <si>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</si>
  <si>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</si>
  <si>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</si>
  <si>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</si>
  <si>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</si>
  <si>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</si>
  <si>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</si>
  <si>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</si>
  <si>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</si>
  <si>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</si>
  <si>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</si>
  <si>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</si>
  <si>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</si>
  <si>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</si>
  <si>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</si>
  <si>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</si>
  <si>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</si>
  <si>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</si>
  <si>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</si>
  <si>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</si>
  <si>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</si>
  <si>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</si>
  <si>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</si>
  <si>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</si>
  <si>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</si>
  <si>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</si>
  <si>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</si>
  <si>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</si>
  <si>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</si>
  <si>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</si>
  <si>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</si>
  <si>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</si>
  <si>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</si>
  <si>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</si>
  <si>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</si>
  <si>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</si>
  <si>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</si>
  <si>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</si>
  <si>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</si>
  <si>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</si>
  <si>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</si>
  <si>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</si>
  <si>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</si>
  <si>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</si>
  <si>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</si>
  <si>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</si>
  <si>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</si>
  <si>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</si>
  <si>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</si>
  <si>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</si>
  <si>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</si>
  <si>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</si>
  <si>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</si>
  <si>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</si>
  <si>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</si>
  <si>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</si>
  <si>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</si>
  <si>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</si>
  <si>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</si>
  <si>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</si>
  <si>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</si>
  <si>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</si>
  <si>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</si>
  <si>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</si>
  <si>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</si>
  <si>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</si>
  <si>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</si>
  <si>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</si>
  <si>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</si>
  <si>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</si>
  <si>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</si>
  <si>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</si>
  <si>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</si>
  <si>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</si>
  <si>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</si>
  <si>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</si>
  <si>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</si>
  <si>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</si>
  <si>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</si>
  <si>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</si>
  <si>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</si>
  <si>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</si>
  <si>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</si>
  <si>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</si>
  <si>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</si>
  <si>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</si>
  <si>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</si>
  <si>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</si>
  <si>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</si>
  <si>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</si>
  <si>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</si>
  <si>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</si>
  <si>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</si>
  <si>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</si>
  <si>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</si>
  <si>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</si>
  <si>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</si>
  <si>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</si>
  <si>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</si>
  <si>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</si>
  <si>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</si>
  <si>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</si>
  <si>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</si>
  <si>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</si>
  <si>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</si>
  <si>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</si>
  <si>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</si>
  <si>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</si>
  <si>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</si>
  <si>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</si>
  <si>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</si>
  <si>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</si>
  <si>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</si>
  <si>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</si>
  <si>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</si>
  <si>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</si>
  <si>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</si>
  <si>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</si>
  <si>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</si>
  <si>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</si>
  <si>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</si>
  <si>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</si>
  <si>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</si>
  <si>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</si>
  <si>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</si>
  <si>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</si>
  <si>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</si>
  <si>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</si>
  <si>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</si>
  <si>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</si>
  <si>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</si>
  <si>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</si>
  <si>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</si>
  <si>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</si>
  <si>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</si>
  <si>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</si>
  <si>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</si>
  <si>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</si>
  <si>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</si>
  <si>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</si>
  <si>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</si>
  <si>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</si>
  <si>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</si>
  <si>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</si>
  <si>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</si>
  <si>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</si>
  <si>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</si>
  <si>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</si>
  <si>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</si>
  <si>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</si>
  <si>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</si>
  <si>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</si>
  <si>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</si>
  <si>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</si>
  <si>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</si>
  <si>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</si>
  <si>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</si>
  <si>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</si>
  <si>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</si>
  <si>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</si>
  <si>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</si>
  <si>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</si>
  <si>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</si>
  <si>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</si>
  <si>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</si>
  <si>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</si>
  <si>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</si>
  <si>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</si>
  <si>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</si>
  <si>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</si>
  <si>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</si>
  <si>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</si>
  <si>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</si>
  <si>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</si>
  <si>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</si>
  <si>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</si>
  <si>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</si>
  <si>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</si>
  <si>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</si>
  <si>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</si>
  <si>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</si>
  <si>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</si>
  <si>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</si>
  <si>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</si>
  <si>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</si>
  <si>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</si>
  <si>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</si>
  <si>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</si>
  <si>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</si>
  <si>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</si>
  <si>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</si>
  <si>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</si>
  <si>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</si>
  <si>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</si>
  <si>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</si>
  <si>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</si>
  <si>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</si>
  <si>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</si>
  <si>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</si>
  <si>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</si>
  <si>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</si>
  <si>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</si>
  <si>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</si>
  <si>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</si>
  <si>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</si>
  <si>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</si>
  <si>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</si>
  <si>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</si>
  <si>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</si>
  <si>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</si>
  <si>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</si>
  <si>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</si>
  <si>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</si>
  <si>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</si>
  <si>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</si>
  <si>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</si>
  <si>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</si>
  <si>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</si>
  <si>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</si>
  <si>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</si>
  <si>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</si>
  <si>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</si>
  <si>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</si>
  <si>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</si>
  <si>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</si>
  <si>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</si>
  <si>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</si>
  <si>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</si>
  <si>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</si>
  <si>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</si>
  <si>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</si>
  <si>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</si>
  <si>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</si>
  <si>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</si>
  <si>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</si>
  <si>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</si>
  <si>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</si>
  <si>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</si>
  <si>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</si>
  <si>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</si>
  <si>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</si>
  <si>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</si>
  <si>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</si>
  <si>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</si>
  <si>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</si>
  <si>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</si>
  <si>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</si>
  <si>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</si>
  <si>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</si>
  <si>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</si>
  <si>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</si>
  <si>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</si>
  <si>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</si>
  <si>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</si>
  <si>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</si>
  <si>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</si>
  <si>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</si>
  <si>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</si>
  <si>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</si>
  <si>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</si>
  <si>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</si>
  <si>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</si>
  <si>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</si>
  <si>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</si>
  <si>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</si>
  <si>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</si>
  <si>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</si>
  <si>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</si>
  <si>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</si>
  <si>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</si>
  <si>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</si>
  <si>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</si>
  <si>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</si>
  <si>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</si>
  <si>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</si>
  <si>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</si>
  <si>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</si>
  <si>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</si>
  <si>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</si>
  <si>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</si>
  <si>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</si>
  <si>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</si>
  <si>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</si>
  <si>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</si>
  <si>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</si>
  <si>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</si>
  <si>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</si>
  <si>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</si>
  <si>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</si>
  <si>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</si>
  <si>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</si>
  <si>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</si>
  <si>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</si>
  <si>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</si>
  <si>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</si>
  <si>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</si>
  <si>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</si>
  <si>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</si>
  <si>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</si>
  <si>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</si>
  <si>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</si>
  <si>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</si>
  <si>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</si>
  <si>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</si>
  <si>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</si>
  <si>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</si>
  <si>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</si>
  <si>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</si>
  <si>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</si>
  <si>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</si>
  <si>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</si>
  <si>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</si>
  <si>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</si>
  <si>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</si>
  <si>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</si>
  <si>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</si>
  <si>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</si>
  <si>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</si>
  <si>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</si>
  <si>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</si>
  <si>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</si>
  <si>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</si>
  <si>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</si>
  <si>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</si>
  <si>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</si>
  <si>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</si>
  <si>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</si>
  <si>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</si>
  <si>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</si>
  <si>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</si>
  <si>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</si>
  <si>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</si>
  <si>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</si>
  <si>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</si>
  <si>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</si>
  <si>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</si>
  <si>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</si>
  <si>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</si>
  <si>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</si>
  <si>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</si>
  <si>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</si>
  <si>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</si>
  <si>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</si>
  <si>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</si>
  <si>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</si>
  <si>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</si>
  <si>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</si>
  <si>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</si>
  <si>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</si>
  <si>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</si>
  <si>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</si>
  <si>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</si>
  <si>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</si>
  <si>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</si>
  <si>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</si>
  <si>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</si>
  <si>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</si>
  <si>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</si>
  <si>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</si>
  <si>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</si>
  <si>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</si>
  <si>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</si>
  <si>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</si>
  <si>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</si>
  <si>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</si>
  <si>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</si>
  <si>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</si>
  <si>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</si>
  <si>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</si>
  <si>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</si>
  <si>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</si>
  <si>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</si>
  <si>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</si>
  <si>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</si>
  <si>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</si>
  <si>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</si>
  <si>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</si>
  <si>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</si>
  <si>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</si>
  <si>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</si>
  <si>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</si>
  <si>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</si>
  <si>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</si>
  <si>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</si>
  <si>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</si>
  <si>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</si>
  <si>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</si>
  <si>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</si>
  <si>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</si>
  <si>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</si>
  <si>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</si>
  <si>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</si>
  <si>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</si>
  <si>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</si>
  <si>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</si>
  <si>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</si>
  <si>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</si>
  <si>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</si>
  <si>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</si>
  <si>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</si>
  <si>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</si>
  <si>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</si>
  <si>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</si>
  <si>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</si>
  <si>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</si>
  <si>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</si>
  <si>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</si>
  <si>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</si>
  <si>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</si>
  <si>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</si>
  <si>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</si>
  <si>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</si>
  <si>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</si>
  <si>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</si>
  <si>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</si>
  <si>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</si>
  <si>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</si>
  <si>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</si>
  <si>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</si>
  <si>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</si>
  <si>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</si>
  <si>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</si>
  <si>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</si>
  <si>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</si>
  <si>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</si>
  <si>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</si>
  <si>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</si>
  <si>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</si>
  <si>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</si>
  <si>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</si>
  <si>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</si>
  <si>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</si>
  <si>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</si>
  <si>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</si>
  <si>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</si>
  <si>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</si>
  <si>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</si>
  <si>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</si>
  <si>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</si>
  <si>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</si>
  <si>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</si>
  <si>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</si>
  <si>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</si>
  <si>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</si>
  <si>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</si>
  <si>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</si>
  <si>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</si>
  <si>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</si>
  <si>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</si>
  <si>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</si>
  <si>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</si>
  <si>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</si>
  <si>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</si>
  <si>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</si>
  <si>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</si>
  <si>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</si>
  <si>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</si>
  <si>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</si>
  <si>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</si>
  <si>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</si>
  <si>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</si>
  <si>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</si>
  <si>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</si>
  <si>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</si>
  <si>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</si>
  <si>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</si>
  <si>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</si>
  <si>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</si>
  <si>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</si>
  <si>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</si>
  <si>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</si>
  <si>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</si>
  <si>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</si>
  <si>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</si>
  <si>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</si>
  <si>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</si>
  <si>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</si>
  <si>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</si>
  <si>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</si>
  <si>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</si>
  <si>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</si>
  <si>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</si>
  <si>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</si>
  <si>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</si>
  <si>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</si>
  <si>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</si>
  <si>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</si>
  <si>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</si>
  <si>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</si>
  <si>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</si>
  <si>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</si>
  <si>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</si>
  <si>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</si>
  <si>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</si>
  <si>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</si>
  <si>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</si>
  <si>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</si>
  <si>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</si>
  <si>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</si>
  <si>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</si>
  <si>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</si>
  <si>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</si>
  <si>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</si>
  <si>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</si>
  <si>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</si>
  <si>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</si>
  <si>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</si>
  <si>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</si>
  <si>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</si>
  <si>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</si>
  <si>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</si>
  <si>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</si>
  <si>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</si>
  <si>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</si>
  <si>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</si>
  <si>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</si>
  <si>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</si>
  <si>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</si>
  <si>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</si>
  <si>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</si>
  <si>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</si>
  <si>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</si>
  <si>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</si>
  <si>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</si>
  <si>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</si>
  <si>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</si>
  <si>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</si>
  <si>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</si>
  <si>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</si>
  <si>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</si>
  <si>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</si>
  <si>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</si>
  <si>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</si>
  <si>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</si>
  <si>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</si>
  <si>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</si>
  <si>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</si>
  <si>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</si>
  <si>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</si>
  <si>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</si>
  <si>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</si>
  <si>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</si>
  <si>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</si>
  <si>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</si>
  <si>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</si>
  <si>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</si>
  <si>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</si>
  <si>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</si>
  <si>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</si>
  <si>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</si>
  <si>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</si>
  <si>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</si>
  <si>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</si>
  <si>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</si>
  <si>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</si>
  <si>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</si>
  <si>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</si>
  <si>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</si>
  <si>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</si>
  <si>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</si>
  <si>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</si>
  <si>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</si>
  <si>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</si>
  <si>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</si>
  <si>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</si>
  <si>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</si>
  <si>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</si>
  <si>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</si>
  <si>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</si>
  <si>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</si>
  <si>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</si>
  <si>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</si>
  <si>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</si>
  <si>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</si>
  <si>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</si>
  <si>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</si>
  <si>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</si>
  <si>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</si>
  <si>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</si>
  <si>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</si>
  <si>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</si>
  <si>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</si>
  <si>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</si>
  <si>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</si>
  <si>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</si>
  <si>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</si>
  <si>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</si>
  <si>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</si>
  <si>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</si>
  <si>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</si>
  <si>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</si>
  <si>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</si>
  <si>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</si>
  <si>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</si>
  <si>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</si>
  <si>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</si>
  <si>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</si>
  <si>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</si>
  <si>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</si>
  <si>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</si>
  <si>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</si>
  <si>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</si>
  <si>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</si>
  <si>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</si>
  <si>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</si>
  <si>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</si>
  <si>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</si>
  <si>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</si>
  <si>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</si>
  <si>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</si>
  <si>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</si>
  <si>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</si>
  <si>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</si>
  <si>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</si>
  <si>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</si>
  <si>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</si>
  <si>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</si>
  <si>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</si>
  <si>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</si>
  <si>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</si>
  <si>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</si>
  <si>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</si>
  <si>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</si>
  <si>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</si>
  <si>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</si>
  <si>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</si>
  <si>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</si>
  <si>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</si>
  <si>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</si>
  <si>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</si>
  <si>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</si>
  <si>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</si>
  <si>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</si>
  <si>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</si>
  <si>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</si>
  <si>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</si>
  <si>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</si>
  <si>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</si>
  <si>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</si>
  <si>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</si>
  <si>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</si>
  <si>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</si>
  <si>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</si>
  <si>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</si>
  <si>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</si>
  <si>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</si>
  <si>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</si>
  <si>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</si>
  <si>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</si>
  <si>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</si>
  <si>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</si>
  <si>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</si>
  <si>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</si>
  <si>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</si>
  <si>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</si>
  <si>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</si>
  <si>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</si>
  <si>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</si>
  <si>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</si>
  <si>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</si>
  <si>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</si>
  <si>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</si>
  <si>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</si>
  <si>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</si>
  <si>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</si>
  <si>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</si>
  <si>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</si>
  <si>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</si>
  <si>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</si>
  <si>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</si>
  <si>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</si>
  <si>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</si>
  <si>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</si>
  <si>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</si>
  <si>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</si>
  <si>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</si>
  <si>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</si>
  <si>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</si>
  <si>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</si>
  <si>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</si>
  <si>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</si>
  <si>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</si>
  <si>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</si>
  <si>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</si>
  <si>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</si>
  <si>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</si>
  <si>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</si>
  <si>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</si>
  <si>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</si>
  <si>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</si>
  <si>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</si>
  <si>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</si>
  <si>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</si>
  <si>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</si>
  <si>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</si>
  <si>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</si>
  <si>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</si>
  <si>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</si>
  <si>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</si>
  <si>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</si>
  <si>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</si>
  <si>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</si>
  <si>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</si>
  <si>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</si>
  <si>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</si>
  <si>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</si>
  <si>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</si>
  <si>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</si>
  <si>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</si>
  <si>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</si>
  <si>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</si>
  <si>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</si>
  <si>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</si>
  <si>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</si>
  <si>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</si>
  <si>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</si>
  <si>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</si>
  <si>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</si>
  <si>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</si>
  <si>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</si>
  <si>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</si>
  <si>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</si>
  <si>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</si>
  <si>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</si>
  <si>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</si>
  <si>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</si>
  <si>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</si>
  <si>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</si>
  <si>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</si>
  <si>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</si>
  <si>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</si>
  <si>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</si>
  <si>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</si>
  <si>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</si>
  <si>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</si>
  <si>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</si>
  <si>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</si>
  <si>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</si>
  <si>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</si>
  <si>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</si>
  <si>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</si>
  <si>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</si>
  <si>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</si>
  <si>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</si>
  <si>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</si>
  <si>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</si>
  <si>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</si>
  <si>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</si>
  <si>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</si>
  <si>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</si>
  <si>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</si>
  <si>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</si>
  <si>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</si>
  <si>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</si>
  <si>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</si>
  <si>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</si>
  <si>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</si>
  <si>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</si>
  <si>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</si>
  <si>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</si>
  <si>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</si>
  <si>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</si>
  <si>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</si>
  <si>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</si>
  <si>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</si>
  <si>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</si>
  <si>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</si>
  <si>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</si>
  <si>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</si>
  <si>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</si>
  <si>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</si>
  <si>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</si>
  <si>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</si>
  <si>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</si>
  <si>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</si>
  <si>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</si>
  <si>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</si>
  <si>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</si>
  <si>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</si>
  <si>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</si>
  <si>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</si>
  <si>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</si>
  <si>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</si>
  <si>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</si>
  <si>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</si>
  <si>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</si>
  <si>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</si>
  <si>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</si>
  <si>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</si>
  <si>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</si>
  <si>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</si>
  <si>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</si>
  <si>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</si>
  <si>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</si>
  <si>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</si>
  <si>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</si>
  <si>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</si>
  <si>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</si>
  <si>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</si>
  <si>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</si>
  <si>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</si>
  <si>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</si>
  <si>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</si>
  <si>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</si>
  <si>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</si>
  <si>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</si>
  <si>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</si>
  <si>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</si>
  <si>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</si>
  <si>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</si>
  <si>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</si>
  <si>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</si>
  <si>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</si>
  <si>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</si>
  <si>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</si>
  <si>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</si>
  <si>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</si>
  <si>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</si>
  <si>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</si>
  <si>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</si>
  <si>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</si>
  <si>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</si>
  <si>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</si>
  <si>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</si>
  <si>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</si>
  <si>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</si>
  <si>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</si>
  <si>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</si>
  <si>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</si>
  <si>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</si>
  <si>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</si>
  <si>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</si>
  <si>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</si>
  <si>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</si>
  <si>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</si>
  <si>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</si>
  <si>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</si>
  <si>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</si>
  <si>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</si>
  <si>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</si>
  <si>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</si>
  <si>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</si>
  <si>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</si>
  <si>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</si>
  <si>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</si>
  <si>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</si>
  <si>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</si>
  <si>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</si>
  <si>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</si>
  <si>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</si>
  <si>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</si>
  <si>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</si>
  <si>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</si>
  <si>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</si>
  <si>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</si>
  <si>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</si>
  <si>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</si>
  <si>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</si>
  <si>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</si>
  <si>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</si>
  <si>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</si>
  <si>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</si>
  <si>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</si>
  <si>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</si>
  <si>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</si>
  <si>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</si>
  <si>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</si>
  <si>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</si>
  <si>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</si>
  <si>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</si>
  <si>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</si>
  <si>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</si>
  <si>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</si>
  <si>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</si>
  <si>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</si>
  <si>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</si>
  <si>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</si>
  <si>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</si>
  <si>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</si>
  <si>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</si>
  <si>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</si>
  <si>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</si>
  <si>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</si>
  <si>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</si>
  <si>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</si>
  <si>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</si>
  <si>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</si>
  <si>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</si>
  <si>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</si>
  <si>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</si>
  <si>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</si>
  <si>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</si>
  <si>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</si>
  <si>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</si>
  <si>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</si>
  <si>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</si>
  <si>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</si>
  <si>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</si>
  <si>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</si>
  <si>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</si>
  <si>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</si>
  <si>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</si>
  <si>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</si>
  <si>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</si>
  <si>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</si>
  <si>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</si>
  <si>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</si>
  <si>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</si>
  <si>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</si>
  <si>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</si>
  <si>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</si>
  <si>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</si>
  <si>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</si>
  <si>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</si>
  <si>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</si>
  <si>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</si>
  <si>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</si>
  <si>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</si>
  <si>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</si>
  <si>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</si>
  <si>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</si>
  <si>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</si>
  <si>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</si>
  <si>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</si>
  <si>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</si>
  <si>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</si>
  <si>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</si>
  <si>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</si>
  <si>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</si>
  <si>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</si>
  <si>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</si>
  <si>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</si>
  <si>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</si>
  <si>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</si>
  <si>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</si>
  <si>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</si>
  <si>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</si>
  <si>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</si>
  <si>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</si>
  <si>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</si>
  <si>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</si>
  <si>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</si>
  <si>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</si>
  <si>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</si>
  <si>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</si>
  <si>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</si>
  <si>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</si>
  <si>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</si>
  <si>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</si>
  <si>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</si>
  <si>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</si>
  <si>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</si>
  <si>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</si>
  <si>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</si>
  <si>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</si>
  <si>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</si>
  <si>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</si>
  <si>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</si>
  <si>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</si>
  <si>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</si>
  <si>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</si>
  <si>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</si>
  <si>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</si>
  <si>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</si>
  <si>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</si>
  <si>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</si>
  <si>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</si>
  <si>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</si>
  <si>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</si>
  <si>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</si>
  <si>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</si>
  <si>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</si>
  <si>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</si>
  <si>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</si>
  <si>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</si>
  <si>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</si>
  <si>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</si>
  <si>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</si>
  <si>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</si>
  <si>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</si>
  <si>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</si>
  <si>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</si>
  <si>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</si>
  <si>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</si>
  <si>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</si>
  <si>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</si>
  <si>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</si>
  <si>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</si>
  <si>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</si>
  <si>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</si>
  <si>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</si>
  <si>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</si>
  <si>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</si>
  <si>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</si>
  <si>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</si>
  <si>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</si>
  <si>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</si>
  <si>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</si>
  <si>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</si>
  <si>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</si>
  <si>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</si>
  <si>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</si>
  <si>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</si>
  <si>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</si>
  <si>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</si>
  <si>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</si>
  <si>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</si>
  <si>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</si>
  <si>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</si>
  <si>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</si>
  <si>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</si>
  <si>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</si>
  <si>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</si>
  <si>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</si>
  <si>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</si>
  <si>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</si>
  <si>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</si>
  <si>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</si>
  <si>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</si>
  <si>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</si>
  <si>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</si>
  <si>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</si>
  <si>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</si>
  <si>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</si>
  <si>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</si>
  <si>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</si>
  <si>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</si>
  <si>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</si>
  <si>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</si>
  <si>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</si>
  <si>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</si>
  <si>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</si>
  <si>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</si>
  <si>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</si>
  <si>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</si>
  <si>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</si>
  <si>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</si>
  <si>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</si>
  <si>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</si>
  <si>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</si>
  <si>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</si>
  <si>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</si>
  <si>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</si>
  <si>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</si>
  <si>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</si>
  <si>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</si>
  <si>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</si>
  <si>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</si>
  <si>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</si>
  <si>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</si>
  <si>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</si>
  <si>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</si>
  <si>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</si>
  <si>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</si>
  <si>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</si>
  <si>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</si>
  <si>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</si>
  <si>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</si>
  <si>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</si>
  <si>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</si>
  <si>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</si>
  <si>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</si>
  <si>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</si>
  <si>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</si>
  <si>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</si>
  <si>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</si>
  <si>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</si>
  <si>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</si>
  <si>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</si>
  <si>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</si>
  <si>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</si>
  <si>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</si>
  <si>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</si>
  <si>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</si>
  <si>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</si>
  <si>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</si>
  <si>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</si>
  <si>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</si>
  <si>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</si>
  <si>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</si>
  <si>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</si>
  <si>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</si>
  <si>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</si>
  <si>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</si>
  <si>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</si>
  <si>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</si>
  <si>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</si>
  <si>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</si>
  <si>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</si>
  <si>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</si>
  <si>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</si>
  <si>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</si>
  <si>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</si>
  <si>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</si>
  <si>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</si>
  <si>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</si>
  <si>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</si>
  <si>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</si>
  <si>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</si>
  <si>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</si>
  <si>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</si>
  <si>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</si>
  <si>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</si>
  <si>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</si>
  <si>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</si>
  <si>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</si>
  <si>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</si>
  <si>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</si>
  <si>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</si>
  <si>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</si>
  <si>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</si>
  <si>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</si>
  <si>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</si>
  <si>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</si>
  <si>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</si>
  <si>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</si>
  <si>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</si>
  <si>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</si>
  <si>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</si>
  <si>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</si>
  <si>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</si>
  <si>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</si>
  <si>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</si>
  <si>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</si>
  <si>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</si>
  <si>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</si>
  <si>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</si>
  <si>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</si>
  <si>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</si>
  <si>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</si>
  <si>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</si>
  <si>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</si>
  <si>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</si>
  <si>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</si>
  <si>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</si>
  <si>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</si>
  <si>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</si>
  <si>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</si>
  <si>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</si>
  <si>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</si>
  <si>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</si>
  <si>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</si>
  <si>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</si>
  <si>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</si>
  <si>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</si>
  <si>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</si>
  <si>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</si>
  <si>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</si>
  <si>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</si>
  <si>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</si>
  <si>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</si>
  <si>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</si>
  <si>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</si>
  <si>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</si>
  <si>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</si>
  <si>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</si>
  <si>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</si>
  <si>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</si>
  <si>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</si>
  <si>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</si>
  <si>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</si>
  <si>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</si>
  <si>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</si>
  <si>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</si>
  <si>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</si>
  <si>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</si>
  <si>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</si>
  <si>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</si>
  <si>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</si>
  <si>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</si>
  <si>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</si>
  <si>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</si>
  <si>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</si>
  <si>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</si>
  <si>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</si>
  <si>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</si>
  <si>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</si>
  <si>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</si>
  <si>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</si>
  <si>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</si>
  <si>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</si>
  <si>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</si>
  <si>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</si>
  <si>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</si>
  <si>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</si>
  <si>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</si>
  <si>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</si>
  <si>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</si>
  <si>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</si>
  <si>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</si>
  <si>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</si>
  <si>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</si>
  <si>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</si>
  <si>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</si>
  <si>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</si>
  <si>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</si>
  <si>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</si>
  <si>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</si>
  <si>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</si>
  <si>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</si>
  <si>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</si>
  <si>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</si>
  <si>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</si>
  <si>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</si>
  <si>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</si>
  <si>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</si>
  <si>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</si>
  <si>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</si>
  <si>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</si>
  <si>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</si>
  <si>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</si>
  <si>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</si>
  <si>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</si>
  <si>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</si>
  <si>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</si>
  <si>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</si>
  <si>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</si>
  <si>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</si>
  <si>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</si>
  <si>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</si>
  <si>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</si>
  <si>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</si>
  <si>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</si>
  <si>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</si>
  <si>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</si>
  <si>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</si>
  <si>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</si>
  <si>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</si>
  <si>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</si>
  <si>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</si>
  <si>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</si>
  <si>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</si>
  <si>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</si>
  <si>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</si>
  <si>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</si>
  <si>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</si>
  <si>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</si>
  <si>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</si>
  <si>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</si>
  <si>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</si>
  <si>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</si>
  <si>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</si>
  <si>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</si>
  <si>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</si>
  <si>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</si>
  <si>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</si>
  <si>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</si>
  <si>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</si>
  <si>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</si>
  <si>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</si>
  <si>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</si>
  <si>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</si>
  <si>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</si>
  <si>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</si>
  <si>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</si>
  <si>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</si>
  <si>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</si>
  <si>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</si>
  <si>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</si>
  <si>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</si>
  <si>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</si>
  <si>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</si>
  <si>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</si>
  <si>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</si>
  <si>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</si>
  <si>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</si>
  <si>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</si>
  <si>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</si>
  <si>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</si>
  <si>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</si>
  <si>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</si>
  <si>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</si>
  <si>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</si>
  <si>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</si>
  <si>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</si>
  <si>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</si>
  <si>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</si>
  <si>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</si>
  <si>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</si>
  <si>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</si>
  <si>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</si>
  <si>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</si>
  <si>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</si>
  <si>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</si>
  <si>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</si>
  <si>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</si>
  <si>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</si>
  <si>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</si>
  <si>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</si>
  <si>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</si>
  <si>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</si>
  <si>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</si>
  <si>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</si>
  <si>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</si>
  <si>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</si>
  <si>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</si>
  <si>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</si>
  <si>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</si>
  <si>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</si>
  <si>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</si>
  <si>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</si>
  <si>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</si>
  <si>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</si>
  <si>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</si>
  <si>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</si>
  <si>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</si>
  <si>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</si>
  <si>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</si>
  <si>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</si>
  <si>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</si>
  <si>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</si>
  <si>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</si>
  <si>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</si>
  <si>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</si>
  <si>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</si>
  <si>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</si>
  <si>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</si>
  <si>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</si>
  <si>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</si>
  <si>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</si>
  <si>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</si>
  <si>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</si>
  <si>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</si>
  <si>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</si>
  <si>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</si>
  <si>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</si>
  <si>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</si>
  <si>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</si>
  <si>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</si>
  <si>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</si>
  <si>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</si>
  <si>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</si>
  <si>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</si>
  <si>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</si>
  <si>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</si>
  <si>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</si>
  <si>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</si>
  <si>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</si>
  <si>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</si>
  <si>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</si>
  <si>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</si>
  <si>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</si>
  <si>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</si>
  <si>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</si>
  <si>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</si>
  <si>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</si>
  <si>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</si>
  <si>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</si>
  <si>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</si>
  <si>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</si>
  <si>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</si>
  <si>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</si>
  <si>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</si>
  <si>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</si>
  <si>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</si>
  <si>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</si>
  <si>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</si>
  <si>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</si>
  <si>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</si>
  <si>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</si>
  <si>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</si>
  <si>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</si>
  <si>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</si>
  <si>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</si>
  <si>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</si>
  <si>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</si>
  <si>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</si>
  <si>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</si>
  <si>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</si>
  <si>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</si>
  <si>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</si>
  <si>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</si>
  <si>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</si>
  <si>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</si>
  <si>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</si>
  <si>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</si>
  <si>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</si>
  <si>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</si>
  <si>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</si>
  <si>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</si>
  <si>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</si>
  <si>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</si>
  <si>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</si>
  <si>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</si>
  <si>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</si>
  <si>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</si>
  <si>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</si>
  <si>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</si>
  <si>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</si>
  <si>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</si>
  <si>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</si>
  <si>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</si>
  <si>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</si>
  <si>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</si>
  <si>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</si>
  <si>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</si>
  <si>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</si>
  <si>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</si>
  <si>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</si>
  <si>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</si>
  <si>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</si>
  <si>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</si>
  <si>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</si>
  <si>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</si>
  <si>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</si>
  <si>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</si>
  <si>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</si>
  <si>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</si>
  <si>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</si>
  <si>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</si>
  <si>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</si>
  <si>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</si>
  <si>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</si>
  <si>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</si>
  <si>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</si>
  <si>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</si>
  <si>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</si>
  <si>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</si>
  <si>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</si>
  <si>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</si>
  <si>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</si>
  <si>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</si>
  <si>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</si>
  <si>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</si>
  <si>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</si>
  <si>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</si>
  <si>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</si>
  <si>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</si>
  <si>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</si>
  <si>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</si>
  <si>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</si>
  <si>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</si>
  <si>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</si>
  <si>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</si>
  <si>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</si>
  <si>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</si>
  <si>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</si>
  <si>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</si>
  <si>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</si>
  <si>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</si>
  <si>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</si>
  <si>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</si>
  <si>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</si>
  <si>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</si>
  <si>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</si>
  <si>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</si>
  <si>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</si>
  <si>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</si>
  <si>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</si>
  <si>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</si>
  <si>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</si>
  <si>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</si>
  <si>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</si>
  <si>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</si>
  <si>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</si>
  <si>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</si>
  <si>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</si>
  <si>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</si>
  <si>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</si>
  <si>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</si>
  <si>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</si>
  <si>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</si>
  <si>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</si>
  <si>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</si>
  <si>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</si>
  <si>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</si>
  <si>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</si>
  <si>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</si>
  <si>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</si>
  <si>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</si>
  <si>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</si>
  <si>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</si>
  <si>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</si>
  <si>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</si>
  <si>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</si>
  <si>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</si>
  <si>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</si>
  <si>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</si>
  <si>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</si>
  <si>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</si>
  <si>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</si>
  <si>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</si>
  <si>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</si>
  <si>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</si>
  <si>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</si>
  <si>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</si>
  <si>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</si>
  <si>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</si>
  <si>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</si>
  <si>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</si>
  <si>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</si>
  <si>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</si>
  <si>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</si>
  <si>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</si>
  <si>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</si>
  <si>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</si>
  <si>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</si>
  <si>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</si>
  <si>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</si>
  <si>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</si>
  <si>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</si>
  <si>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</si>
  <si>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</si>
  <si>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</si>
  <si>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</si>
  <si>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</si>
  <si>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</si>
  <si>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</si>
  <si>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</si>
  <si>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</si>
  <si>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</si>
  <si>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</si>
  <si>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</si>
  <si>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</si>
  <si>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</si>
  <si>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</si>
  <si>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</si>
  <si>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</si>
  <si>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</si>
  <si>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</si>
  <si>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</si>
  <si>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</si>
  <si>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</si>
  <si>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</si>
  <si>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</si>
  <si>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</si>
  <si>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</si>
  <si>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</si>
  <si>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</si>
  <si>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</si>
  <si>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</si>
  <si>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</si>
  <si>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</si>
  <si>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</si>
  <si>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</si>
  <si>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</si>
  <si>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</si>
  <si>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</si>
  <si>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</si>
  <si>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</si>
  <si>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</si>
  <si>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</si>
  <si>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</si>
  <si>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</si>
  <si>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</si>
  <si>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</si>
  <si>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</si>
  <si>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</si>
  <si>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</si>
  <si>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</si>
  <si>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</si>
  <si>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</si>
  <si>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</si>
  <si>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</si>
  <si>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</si>
  <si>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</si>
  <si>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</si>
  <si>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</si>
  <si>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</si>
  <si>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</si>
  <si>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</si>
  <si>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</si>
  <si>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</si>
  <si>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</si>
  <si>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</si>
  <si>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</si>
  <si>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</si>
  <si>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</si>
  <si>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</si>
  <si>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</si>
  <si>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</si>
  <si>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</si>
  <si>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</si>
  <si>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</si>
  <si>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</si>
  <si>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</si>
  <si>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</si>
  <si>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</si>
  <si>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</si>
  <si>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</si>
  <si>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</si>
  <si>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</si>
  <si>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</si>
  <si>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</si>
  <si>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</si>
  <si>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</si>
  <si>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</si>
  <si>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</si>
  <si>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</si>
  <si>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</si>
  <si>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</si>
  <si>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</si>
  <si>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</si>
  <si>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</si>
  <si>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</si>
  <si>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</si>
  <si>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</si>
  <si>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</si>
  <si>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</si>
  <si>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</si>
  <si>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</si>
  <si>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</si>
  <si>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</si>
  <si>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</si>
  <si>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</si>
  <si>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</si>
  <si>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</si>
  <si>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</si>
  <si>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</si>
  <si>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</si>
  <si>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</si>
  <si>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</si>
  <si>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</si>
  <si>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</si>
  <si>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</si>
  <si>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</si>
  <si>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</si>
  <si>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</si>
  <si>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</si>
  <si>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</si>
  <si>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</si>
  <si>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</si>
  <si>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</si>
  <si>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</si>
  <si>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</si>
  <si>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</si>
  <si>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</si>
  <si>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</si>
  <si>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</si>
  <si>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</si>
  <si>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</si>
  <si>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</si>
  <si>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</si>
  <si>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</si>
  <si>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</si>
  <si>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</si>
  <si>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</si>
  <si>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</si>
  <si>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</si>
  <si>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</si>
  <si>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</si>
  <si>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</si>
  <si>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</si>
  <si>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</si>
  <si>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</si>
  <si>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</si>
  <si>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</si>
  <si>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</si>
  <si>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</si>
  <si>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</si>
  <si>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</si>
  <si>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</si>
  <si>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</si>
  <si>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</si>
  <si>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</si>
  <si>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</si>
  <si>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</si>
  <si>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</si>
  <si>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</si>
  <si>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</si>
  <si>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</si>
  <si>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</si>
  <si>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</si>
  <si>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</si>
  <si>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</si>
  <si>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</si>
  <si>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</si>
  <si>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</si>
  <si>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</si>
  <si>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</si>
  <si>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</si>
  <si>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</si>
  <si>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</si>
  <si>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</si>
  <si>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</si>
  <si>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</si>
  <si>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</si>
  <si>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</si>
  <si>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</si>
  <si>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</si>
  <si>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</si>
  <si>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</si>
  <si>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</si>
  <si>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</si>
  <si>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</si>
  <si>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</si>
  <si>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</si>
  <si>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</si>
  <si>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</si>
  <si>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</si>
  <si>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</si>
  <si>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</si>
  <si>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</si>
  <si>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</si>
  <si>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</si>
  <si>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</si>
  <si>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</si>
  <si>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</si>
  <si>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</si>
  <si>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</si>
  <si>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</si>
  <si>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</si>
  <si>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</si>
  <si>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</si>
  <si>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</si>
  <si>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</si>
  <si>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</si>
  <si>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</si>
  <si>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</si>
  <si>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</si>
  <si>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</si>
  <si>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</si>
  <si>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</si>
  <si>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</si>
  <si>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</si>
  <si>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</si>
  <si>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</si>
  <si>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</si>
  <si>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</si>
  <si>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</si>
  <si>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</si>
  <si>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</si>
  <si>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</si>
  <si>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</si>
  <si>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</si>
  <si>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</si>
  <si>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</si>
  <si>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</si>
  <si>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</si>
  <si>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</si>
  <si>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</si>
  <si>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</si>
  <si>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</si>
  <si>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</si>
  <si>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</si>
  <si>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</si>
  <si>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</si>
  <si>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</si>
  <si>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</si>
  <si>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</si>
  <si>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</si>
  <si>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</si>
  <si>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</si>
  <si>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</si>
  <si>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</si>
  <si>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</si>
  <si>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</si>
  <si>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</si>
  <si>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</si>
  <si>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</si>
  <si>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</si>
  <si>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</si>
  <si>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</si>
  <si>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</si>
  <si>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</si>
  <si>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</si>
  <si>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</si>
  <si>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</si>
  <si>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</si>
  <si>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</si>
  <si>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</si>
  <si>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</si>
  <si>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</si>
  <si>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</si>
  <si>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</si>
  <si>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</si>
  <si>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</si>
  <si>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</si>
  <si>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</si>
  <si>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</si>
  <si>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</si>
  <si>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</si>
  <si>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</si>
  <si>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</si>
  <si>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</si>
  <si>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</si>
  <si>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</si>
  <si>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</si>
  <si>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</si>
  <si>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</si>
  <si>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</si>
  <si>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</si>
  <si>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</si>
  <si>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</si>
  <si>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</si>
  <si>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</si>
  <si>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</si>
  <si>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</si>
  <si>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</si>
  <si>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</si>
  <si>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</si>
  <si>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</si>
  <si>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</si>
  <si>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</si>
  <si>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</si>
  <si>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</si>
  <si>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</si>
  <si>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</si>
  <si>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</si>
  <si>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</si>
  <si>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</si>
  <si>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</si>
  <si>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</si>
  <si>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</si>
  <si>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</si>
  <si>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</si>
  <si>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</si>
  <si>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</si>
  <si>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</si>
  <si>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</si>
  <si>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</si>
  <si>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</si>
  <si>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</si>
  <si>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</si>
  <si>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</si>
  <si>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</si>
  <si>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</si>
  <si>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</si>
  <si>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</si>
  <si>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</si>
  <si>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</si>
  <si>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</si>
  <si>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</si>
  <si>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</si>
  <si>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</si>
  <si>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</si>
  <si>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</si>
  <si>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</si>
  <si>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</si>
  <si>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</si>
  <si>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</si>
  <si>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</si>
  <si>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</si>
  <si>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</si>
  <si>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</si>
  <si>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</si>
  <si>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</si>
  <si>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</si>
  <si>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</si>
  <si>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</si>
  <si>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</si>
  <si>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</si>
  <si>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</si>
  <si>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</si>
  <si>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</si>
  <si>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</si>
  <si>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</si>
  <si>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</si>
  <si>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</si>
  <si>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</si>
  <si>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</si>
  <si>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</si>
  <si>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</si>
  <si>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</si>
  <si>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</si>
  <si>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</si>
  <si>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</si>
  <si>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</si>
  <si>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</si>
  <si>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</si>
  <si>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</si>
  <si>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</si>
  <si>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</si>
  <si>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</si>
  <si>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</si>
  <si>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</si>
  <si>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</si>
  <si>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</si>
  <si>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</si>
  <si>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</si>
  <si>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</si>
  <si>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</si>
  <si>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</si>
  <si>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</si>
  <si>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</si>
  <si>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</si>
  <si>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</si>
  <si>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</si>
  <si>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</si>
  <si>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</si>
  <si>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</si>
  <si>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</si>
  <si>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</si>
  <si>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</si>
  <si>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</si>
  <si>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</si>
  <si>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</si>
  <si>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</si>
  <si>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</si>
  <si>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</si>
  <si>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</si>
  <si>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</si>
  <si>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</si>
  <si>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</si>
  <si>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</si>
  <si>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</si>
  <si>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</si>
  <si>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</si>
  <si>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</si>
  <si>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</si>
  <si>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</si>
  <si>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</si>
  <si>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</si>
  <si>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</si>
  <si>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</si>
  <si>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</si>
  <si>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</si>
  <si>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</si>
  <si>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</si>
  <si>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</si>
  <si>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</si>
  <si>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</si>
  <si>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</si>
  <si>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</si>
  <si>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</si>
  <si>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</si>
  <si>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</si>
  <si>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</si>
  <si>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</si>
  <si>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</si>
  <si>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</si>
  <si>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</si>
  <si>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</si>
  <si>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</si>
  <si>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</si>
  <si>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</si>
  <si>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</si>
  <si>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</si>
  <si>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</si>
  <si>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</si>
  <si>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</si>
  <si>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</si>
  <si>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</si>
  <si>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</si>
  <si>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</si>
  <si>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</si>
  <si>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</si>
  <si>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</si>
  <si>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</si>
  <si>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</si>
  <si>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</si>
  <si>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</si>
  <si>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</si>
  <si>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</si>
  <si>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</si>
  <si>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</si>
  <si>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</si>
  <si>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</si>
  <si>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</si>
  <si>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</si>
  <si>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</si>
  <si>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</si>
  <si>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</si>
  <si>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</si>
  <si>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</si>
  <si>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</si>
  <si>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</si>
  <si>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</si>
  <si>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</si>
  <si>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</si>
  <si>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</si>
  <si>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</si>
  <si>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</si>
  <si>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</si>
  <si>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</si>
  <si>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</si>
  <si>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</si>
  <si>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</si>
  <si>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</si>
  <si>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</si>
  <si>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</si>
  <si>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</si>
  <si>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</si>
  <si>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</si>
  <si>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</si>
  <si>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</si>
  <si>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</si>
  <si>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</si>
  <si>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</si>
  <si>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</si>
  <si>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</si>
  <si>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</si>
  <si>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</si>
  <si>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</si>
  <si>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</si>
  <si>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</si>
  <si>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</si>
  <si>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</si>
  <si>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</si>
  <si>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</si>
  <si>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</si>
  <si>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</si>
  <si>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</si>
  <si>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</si>
  <si>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</si>
  <si>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</si>
  <si>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</si>
  <si>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</si>
  <si>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</si>
  <si>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</si>
  <si>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</si>
  <si>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</si>
  <si>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</si>
  <si>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</si>
  <si>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</si>
  <si>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</si>
  <si>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</si>
  <si>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</si>
  <si>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</si>
  <si>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</si>
  <si>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</si>
  <si>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</si>
  <si>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</si>
  <si>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</si>
  <si>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</si>
  <si>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</si>
  <si>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</si>
  <si>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</si>
  <si>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</si>
  <si>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</si>
  <si>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</si>
  <si>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</si>
  <si>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</si>
  <si>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</si>
  <si>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</si>
  <si>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</si>
  <si>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</si>
  <si>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</si>
  <si>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</si>
  <si>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</si>
  <si>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</si>
  <si>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</si>
  <si>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</si>
  <si>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</si>
  <si>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</si>
  <si>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</si>
  <si>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</si>
  <si>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</si>
  <si>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</si>
  <si>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</si>
  <si>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</si>
  <si>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</si>
  <si>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</si>
  <si>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</si>
  <si>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</si>
  <si>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</si>
  <si>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</si>
  <si>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</si>
  <si>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</si>
  <si>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</si>
  <si>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</si>
  <si>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</si>
  <si>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</si>
  <si>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</si>
  <si>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</si>
  <si>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</si>
  <si>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</si>
  <si>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</si>
  <si>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</si>
  <si>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</si>
  <si>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</si>
  <si>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</si>
  <si>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</si>
  <si>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</si>
  <si>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</si>
  <si>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</si>
  <si>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</si>
  <si>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</si>
  <si>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</si>
  <si>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</si>
  <si>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</si>
  <si>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</si>
  <si>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</si>
  <si>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</si>
  <si>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</si>
  <si>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</si>
  <si>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</si>
  <si>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</si>
  <si>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</si>
  <si>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</si>
  <si>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</si>
  <si>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</si>
  <si>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</si>
  <si>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</si>
  <si>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</si>
  <si>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</si>
  <si>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</si>
  <si>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</si>
  <si>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</si>
  <si>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</si>
  <si>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</si>
  <si>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</si>
  <si>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</si>
  <si>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</si>
  <si>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</si>
  <si>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</si>
  <si>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</si>
  <si>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</si>
  <si>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</si>
  <si>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</si>
  <si>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</si>
  <si>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</si>
  <si>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</si>
  <si>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</si>
  <si>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</si>
  <si>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</si>
  <si>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</si>
  <si>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</si>
  <si>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</si>
  <si>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</si>
  <si>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</si>
  <si>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</si>
  <si>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</si>
  <si>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</si>
  <si>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</si>
  <si>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</si>
  <si>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</si>
  <si>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</si>
  <si>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</si>
  <si>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</si>
  <si>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</si>
  <si>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</si>
  <si>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</si>
  <si>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</si>
  <si>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</si>
  <si>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</si>
  <si>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</si>
  <si>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</si>
  <si>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</si>
  <si>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</si>
  <si>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</si>
  <si>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</si>
  <si>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</si>
  <si>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</si>
  <si>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</si>
  <si>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</si>
  <si>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</si>
  <si>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</si>
  <si>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</si>
  <si>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</si>
  <si>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</si>
  <si>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</si>
  <si>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</si>
  <si>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</si>
  <si>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</si>
  <si>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</si>
  <si>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</si>
  <si>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</si>
  <si>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</si>
  <si>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</si>
  <si>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</si>
  <si>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</si>
  <si>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</si>
  <si>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</si>
  <si>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</si>
  <si>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</si>
  <si>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</si>
  <si>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</si>
  <si>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</si>
  <si>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</si>
  <si>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</si>
  <si>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</si>
  <si>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</si>
  <si>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</si>
  <si>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</si>
  <si>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</si>
  <si>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</si>
  <si>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</si>
  <si>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</si>
  <si>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</si>
  <si>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</si>
  <si>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</si>
  <si>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</si>
  <si>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</si>
  <si>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</si>
  <si>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</si>
  <si>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</si>
  <si>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</si>
  <si>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</si>
  <si>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</si>
  <si>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</si>
  <si>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</si>
  <si>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</si>
  <si>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</si>
  <si>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</si>
  <si>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</si>
  <si>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</si>
  <si>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</si>
  <si>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</si>
  <si>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</si>
  <si>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</si>
  <si>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</si>
  <si>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</si>
  <si>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</si>
  <si>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</si>
  <si>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</si>
  <si>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</si>
  <si>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</si>
  <si>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</si>
  <si>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</si>
  <si>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</si>
  <si>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</si>
  <si>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</si>
  <si>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</si>
  <si>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</si>
  <si>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</si>
  <si>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</si>
  <si>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</si>
  <si>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</si>
  <si>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</si>
  <si>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</si>
  <si>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</si>
  <si>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</si>
  <si>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</si>
  <si>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</si>
  <si>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</si>
  <si>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</si>
  <si>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</si>
  <si>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</si>
  <si>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</si>
  <si>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</si>
  <si>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</si>
  <si>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</si>
  <si>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</si>
  <si>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</si>
  <si>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</si>
  <si>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</si>
  <si>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</si>
  <si>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</si>
  <si>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</si>
  <si>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</si>
  <si>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</si>
  <si>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</si>
  <si>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</si>
  <si>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</si>
  <si>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</si>
  <si>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</si>
  <si>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</si>
  <si>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</si>
  <si>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</si>
  <si>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</si>
  <si>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</si>
  <si>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</si>
  <si>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</si>
  <si>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</si>
  <si>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</si>
  <si>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</si>
  <si>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</si>
  <si>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</si>
  <si>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</si>
  <si>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</si>
  <si>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</si>
  <si>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</si>
  <si>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</si>
  <si>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</si>
  <si>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</si>
  <si>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</si>
  <si>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</si>
  <si>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</si>
  <si>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</si>
  <si>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</si>
  <si>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</si>
  <si>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</si>
  <si>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</si>
  <si>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</si>
  <si>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</si>
  <si>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</si>
  <si>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</si>
  <si>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</si>
  <si>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</si>
  <si>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</si>
  <si>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</si>
  <si>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</si>
  <si>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</si>
  <si>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</si>
  <si>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</si>
  <si>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</si>
  <si>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</si>
  <si>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</si>
  <si>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</si>
  <si>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</si>
  <si>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</si>
  <si>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</si>
  <si>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</si>
  <si>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</si>
  <si>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</si>
  <si>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</si>
  <si>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</si>
  <si>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</si>
  <si>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</si>
  <si>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</si>
  <si>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</si>
  <si>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</si>
  <si>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</si>
  <si>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</si>
  <si>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</si>
  <si>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</si>
  <si>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</si>
  <si>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</si>
  <si>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</si>
  <si>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</si>
  <si>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</si>
  <si>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</si>
  <si>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</si>
  <si>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</si>
  <si>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</si>
  <si>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</si>
  <si>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</si>
  <si>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</si>
  <si>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</si>
  <si>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</si>
  <si>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</si>
  <si>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</si>
  <si>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</si>
  <si>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</si>
  <si>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</si>
  <si>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</si>
  <si>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</si>
  <si>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</si>
  <si>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</si>
  <si>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</si>
  <si>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</si>
  <si>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</si>
  <si>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</si>
  <si>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</si>
  <si>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</si>
  <si>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</si>
  <si>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</si>
  <si>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</si>
  <si>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</si>
  <si>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</si>
  <si>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</si>
  <si>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</si>
  <si>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</si>
  <si>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</si>
  <si>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</si>
  <si>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</si>
  <si>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</si>
  <si>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</si>
  <si>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</si>
  <si>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</si>
  <si>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</si>
  <si>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</si>
  <si>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</si>
  <si>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</si>
  <si>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</si>
  <si>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</si>
  <si>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</si>
  <si>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</si>
  <si>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</si>
  <si>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</si>
  <si>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</si>
  <si>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</si>
  <si>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</si>
  <si>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</si>
  <si>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</si>
  <si>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</si>
  <si>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</si>
  <si>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</si>
  <si>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</si>
  <si>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</si>
  <si>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</si>
  <si>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</si>
  <si>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</si>
  <si>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</si>
  <si>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</si>
  <si>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</si>
  <si>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</si>
  <si>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</si>
  <si>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</si>
  <si>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</si>
  <si>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</si>
  <si>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</si>
  <si>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</si>
  <si>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</si>
  <si>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</si>
  <si>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</si>
  <si>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</si>
  <si>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</si>
  <si>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</si>
  <si>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</si>
  <si>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</si>
  <si>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</si>
  <si>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</si>
  <si>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</si>
  <si>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</si>
  <si>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</si>
  <si>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</si>
  <si>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</si>
  <si>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</si>
  <si>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</si>
  <si>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</si>
  <si>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</si>
  <si>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</si>
  <si>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</si>
  <si>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</si>
  <si>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</si>
  <si>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</si>
  <si>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</si>
  <si>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</si>
  <si>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</si>
  <si>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</si>
  <si>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</si>
  <si>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</si>
  <si>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</si>
  <si>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</si>
  <si>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</si>
  <si>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</si>
  <si>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</si>
  <si>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</si>
  <si>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</si>
  <si>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</si>
  <si>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</si>
  <si>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</si>
  <si>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</si>
  <si>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</si>
  <si>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</si>
  <si>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</si>
  <si>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</si>
  <si>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</si>
  <si>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</si>
  <si>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</si>
  <si>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</si>
  <si>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</si>
  <si>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</si>
  <si>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</si>
  <si>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</si>
  <si>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</si>
  <si>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</si>
  <si>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</si>
  <si>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</si>
  <si>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</si>
  <si>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</si>
  <si>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</si>
  <si>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</si>
  <si>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</si>
  <si>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</si>
  <si>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</si>
  <si>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</si>
  <si>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</si>
  <si>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</si>
  <si>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</si>
  <si>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</si>
  <si>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</si>
  <si>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</si>
  <si>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</si>
  <si>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</si>
  <si>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</si>
  <si>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</si>
  <si>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</si>
  <si>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</si>
  <si>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</si>
  <si>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</si>
  <si>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</si>
  <si>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</si>
  <si>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</si>
  <si>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</si>
  <si>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</si>
  <si>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</si>
  <si>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</si>
  <si>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</si>
  <si>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</si>
  <si>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</si>
  <si>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</si>
  <si>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</si>
  <si>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</si>
  <si>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</si>
  <si>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</si>
  <si>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</si>
  <si>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</si>
  <si>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</si>
  <si>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</si>
  <si>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</si>
  <si>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</si>
  <si>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</si>
  <si>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</si>
  <si>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</si>
  <si>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</si>
  <si>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</si>
  <si>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</si>
  <si>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</si>
  <si>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</si>
  <si>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</si>
  <si>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</si>
  <si>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</si>
  <si>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</si>
  <si>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</si>
  <si>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</si>
  <si>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</si>
  <si>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</si>
  <si>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</si>
  <si>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</si>
  <si>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</si>
  <si>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</si>
  <si>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</si>
  <si>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</si>
  <si>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</si>
  <si>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</si>
  <si>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</si>
  <si>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</si>
  <si>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</si>
  <si>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</si>
  <si>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</si>
  <si>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</si>
  <si>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</si>
  <si>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</si>
  <si>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</si>
  <si>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</si>
  <si>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</si>
  <si>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</si>
  <si>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</si>
  <si>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</si>
  <si>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</si>
  <si>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</si>
  <si>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</si>
  <si>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</si>
  <si>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</si>
  <si>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</si>
  <si>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</si>
  <si>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</si>
  <si>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</si>
  <si>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</si>
  <si>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</si>
  <si>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</si>
  <si>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</si>
  <si>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</si>
  <si>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</si>
  <si>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</si>
  <si>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</si>
  <si>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</si>
  <si>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</si>
  <si>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</si>
  <si>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</si>
  <si>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</si>
  <si>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</si>
  <si>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</si>
  <si>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</si>
  <si>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</si>
  <si>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</si>
  <si>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</si>
  <si>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</si>
  <si>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</si>
  <si>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</si>
  <si>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</si>
  <si>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</si>
  <si>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</si>
  <si>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</si>
  <si>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</si>
  <si>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</si>
  <si>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</si>
  <si>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</si>
  <si>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</si>
  <si>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</si>
  <si>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</si>
  <si>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</si>
  <si>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</si>
  <si>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</si>
  <si>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</si>
  <si>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</si>
  <si>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</si>
  <si>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</si>
  <si>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</si>
  <si>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</si>
  <si>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</si>
  <si>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</si>
  <si>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</si>
  <si>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</si>
  <si>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</si>
  <si>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</si>
  <si>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</si>
  <si>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</si>
  <si>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</si>
  <si>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</si>
  <si>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</si>
  <si>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</si>
  <si>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</si>
  <si>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</si>
  <si>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</si>
  <si>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</si>
  <si>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</si>
  <si>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</si>
  <si>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</si>
  <si>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</si>
  <si>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</si>
  <si>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</si>
  <si>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</si>
  <si>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</si>
  <si>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</si>
  <si>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</si>
  <si>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</si>
  <si>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</si>
  <si>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</si>
  <si>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</si>
  <si>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</si>
  <si>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</si>
  <si>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</si>
  <si>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</si>
  <si>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</si>
  <si>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</si>
  <si>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</si>
  <si>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</si>
  <si>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</si>
  <si>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</si>
  <si>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</si>
  <si>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</si>
  <si>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</si>
  <si>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</si>
  <si>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</si>
  <si>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</si>
  <si>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</si>
  <si>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</si>
  <si>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</si>
  <si>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</si>
  <si>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</si>
  <si>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</si>
  <si>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</si>
  <si>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</si>
  <si>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</si>
  <si>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</si>
  <si>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</si>
  <si>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</si>
  <si>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</si>
  <si>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</si>
  <si>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</si>
  <si>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</si>
  <si>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</si>
  <si>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</si>
  <si>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</si>
  <si>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</si>
  <si>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</si>
  <si>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</si>
  <si>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</si>
  <si>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</si>
  <si>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</si>
  <si>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</si>
  <si>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</si>
  <si>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</si>
  <si>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</si>
  <si>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</si>
  <si>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</si>
  <si>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</si>
  <si>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</si>
  <si>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</si>
  <si>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</si>
  <si>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</si>
  <si>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</si>
  <si>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</si>
  <si>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</si>
  <si>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</si>
  <si>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</si>
  <si>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</si>
  <si>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</si>
  <si>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</si>
  <si>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</si>
  <si>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</si>
  <si>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</si>
  <si>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</si>
  <si>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</si>
  <si>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</si>
  <si>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</si>
  <si>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</si>
  <si>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</si>
  <si>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</si>
  <si>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</si>
  <si>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</si>
  <si>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</si>
  <si>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</si>
  <si>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</si>
  <si>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</si>
  <si>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</si>
  <si>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</si>
  <si>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</si>
  <si>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</si>
  <si>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</si>
  <si>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</si>
  <si>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</si>
  <si>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</si>
  <si>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</si>
  <si>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</si>
  <si>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</si>
  <si>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</si>
  <si>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</si>
  <si>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</si>
  <si>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</si>
  <si>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</si>
  <si>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</si>
  <si>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</si>
  <si>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</si>
  <si>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</si>
  <si>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</si>
  <si>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</si>
  <si>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</si>
  <si>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</si>
  <si>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</si>
  <si>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</si>
  <si>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</si>
  <si>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</si>
  <si>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</si>
  <si>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</si>
  <si>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</si>
  <si>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</si>
  <si>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</si>
  <si>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</si>
  <si>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</si>
  <si>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</si>
  <si>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</si>
  <si>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</si>
  <si>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</si>
  <si>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</si>
  <si>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</si>
  <si>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</si>
  <si>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</si>
  <si>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</si>
  <si>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</si>
  <si>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</si>
  <si>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</si>
  <si>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</si>
  <si>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</si>
  <si>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</si>
  <si>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</si>
  <si>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</si>
  <si>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</si>
  <si>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</si>
  <si>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</si>
  <si>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</si>
  <si>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</si>
  <si>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</si>
  <si>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</si>
  <si>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</si>
  <si>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</si>
  <si>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</si>
  <si>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</si>
  <si>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</si>
  <si>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</si>
  <si>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</si>
  <si>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</si>
  <si>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</si>
  <si>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</si>
  <si>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</si>
  <si>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</si>
  <si>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</si>
  <si>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</si>
  <si>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</si>
  <si>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</si>
  <si>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</si>
  <si>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</si>
  <si>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</si>
  <si>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</si>
  <si>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</si>
  <si>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</si>
  <si>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</si>
  <si>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</si>
  <si>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</si>
  <si>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</si>
  <si>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</si>
  <si>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</si>
  <si>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</si>
  <si>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</si>
  <si>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</si>
  <si>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</si>
  <si>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</si>
  <si>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</si>
  <si>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</si>
  <si>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</si>
  <si>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</si>
  <si>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</si>
  <si>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</si>
  <si>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</si>
  <si>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</si>
  <si>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</si>
  <si>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</si>
  <si>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</si>
  <si>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</si>
  <si>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</si>
  <si>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</si>
  <si>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</si>
  <si>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</si>
  <si>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</si>
  <si>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</si>
  <si>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</si>
  <si>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</si>
  <si>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</si>
  <si>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</si>
  <si>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</si>
  <si>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</si>
  <si>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</si>
  <si>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</si>
  <si>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</si>
  <si>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</si>
  <si>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</si>
  <si>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</si>
  <si>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</si>
  <si>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</si>
  <si>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</si>
  <si>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</si>
  <si>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</si>
  <si>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</si>
  <si>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</si>
  <si>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</si>
  <si>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</si>
  <si>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</si>
  <si>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</si>
  <si>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</si>
  <si>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</si>
  <si>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</si>
  <si>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</si>
  <si>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</si>
  <si>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</si>
  <si>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</si>
  <si>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</si>
  <si>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</si>
  <si>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</si>
  <si>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</si>
  <si>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</si>
  <si>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</si>
  <si>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</si>
  <si>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</si>
  <si>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</si>
  <si>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</si>
  <si>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</si>
  <si>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</si>
  <si>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</si>
  <si>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</si>
  <si>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</si>
  <si>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</si>
  <si>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</si>
  <si>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</si>
  <si>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</si>
  <si>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</si>
  <si>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</si>
  <si>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</si>
  <si>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</si>
  <si>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</si>
  <si>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</si>
  <si>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</si>
  <si>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</si>
  <si>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</si>
  <si>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</si>
  <si>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</si>
  <si>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</si>
  <si>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</si>
  <si>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</si>
  <si>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</si>
  <si>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</si>
  <si>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</si>
  <si>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</si>
  <si>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</si>
  <si>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</si>
  <si>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</si>
  <si>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</si>
  <si>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</si>
  <si>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</si>
  <si>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</si>
  <si>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</si>
  <si>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</si>
  <si>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</si>
  <si>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</si>
  <si>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</si>
  <si>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</si>
  <si>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</si>
  <si>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</si>
  <si>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</si>
  <si>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</si>
  <si>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</si>
  <si>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</si>
  <si>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</si>
  <si>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</si>
  <si>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</si>
  <si>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</si>
  <si>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</si>
  <si>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</si>
  <si>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</si>
  <si>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</si>
  <si>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</si>
  <si>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</si>
  <si>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</si>
  <si>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</si>
  <si>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</si>
  <si>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</si>
  <si>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</si>
  <si>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</si>
  <si>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</si>
  <si>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</si>
  <si>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</si>
  <si>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</si>
  <si>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</si>
  <si>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</si>
  <si>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</si>
  <si>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</si>
  <si>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</si>
  <si>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</si>
  <si>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</si>
  <si>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</si>
  <si>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</si>
  <si>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</si>
  <si>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</si>
  <si>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</si>
  <si>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</si>
  <si>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</si>
  <si>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</si>
  <si>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</si>
  <si>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</si>
  <si>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</si>
  <si>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</si>
  <si>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</si>
  <si>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</si>
  <si>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</si>
  <si>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</si>
  <si>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</si>
  <si>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</si>
  <si>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</si>
  <si>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</si>
  <si>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</si>
  <si>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</si>
  <si>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</si>
  <si>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</si>
  <si>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</si>
  <si>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</si>
  <si>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</si>
  <si>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</si>
  <si>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</si>
  <si>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</si>
  <si>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</si>
  <si>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</si>
  <si>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</si>
  <si>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</si>
  <si>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</si>
  <si>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</si>
  <si>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</si>
  <si>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</si>
  <si>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</si>
  <si>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</si>
  <si>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</si>
  <si>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</si>
  <si>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</si>
  <si>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</si>
  <si>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</si>
  <si>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</si>
  <si>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</si>
  <si>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</si>
  <si>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</si>
  <si>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</si>
  <si>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</si>
  <si>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</si>
  <si>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</si>
  <si>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</si>
  <si>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</si>
  <si>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</si>
  <si>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</si>
  <si>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</si>
  <si>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</si>
  <si>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</si>
  <si>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</si>
  <si>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</si>
  <si>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</si>
  <si>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</si>
  <si>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</si>
  <si>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</si>
  <si>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</si>
  <si>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</si>
  <si>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</si>
  <si>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</si>
  <si>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</si>
  <si>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</si>
  <si>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</si>
  <si>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</si>
  <si>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</si>
  <si>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</si>
  <si>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</si>
  <si>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</si>
  <si>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</si>
  <si>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</si>
  <si>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</si>
  <si>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</si>
  <si>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</si>
  <si>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</si>
  <si>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</si>
  <si>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</si>
  <si>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</si>
  <si>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</si>
  <si>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</si>
  <si>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</si>
  <si>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</si>
  <si>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</si>
  <si>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</si>
  <si>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</si>
  <si>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</si>
  <si>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</si>
  <si>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</si>
  <si>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</si>
  <si>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</si>
  <si>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</si>
  <si>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</si>
  <si>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</si>
  <si>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</si>
  <si>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</si>
  <si>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</si>
  <si>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</si>
  <si>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</si>
  <si>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</si>
  <si>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</si>
  <si>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</si>
  <si>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</si>
  <si>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</si>
  <si>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</si>
  <si>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</si>
  <si>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</si>
  <si>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</si>
  <si>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</si>
  <si>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</si>
  <si>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</si>
  <si>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</si>
  <si>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</si>
  <si>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</si>
  <si>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</si>
  <si>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</si>
  <si>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</si>
  <si>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</si>
  <si>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</si>
  <si>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</si>
  <si>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</si>
  <si>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</si>
  <si>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</si>
  <si>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</si>
  <si>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</si>
  <si>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</si>
  <si>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</si>
  <si>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</si>
  <si>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</si>
  <si>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</si>
  <si>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</si>
  <si>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</si>
  <si>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</si>
  <si>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</si>
  <si>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</si>
  <si>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</si>
  <si>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</si>
  <si>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</si>
  <si>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</si>
  <si>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</si>
  <si>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</si>
  <si>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</si>
  <si>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</si>
  <si>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</si>
  <si>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</si>
  <si>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</si>
  <si>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</si>
  <si>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</si>
  <si>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</si>
  <si>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</si>
  <si>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</si>
  <si>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</si>
  <si>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</si>
  <si>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</si>
  <si>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</si>
  <si>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</si>
  <si>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</si>
  <si>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</si>
  <si>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</si>
  <si>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</si>
  <si>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</si>
  <si>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</si>
  <si>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</si>
  <si>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</si>
  <si>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</si>
  <si>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</si>
  <si>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</si>
  <si>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</si>
  <si>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</si>
  <si>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</si>
  <si>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</si>
  <si>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</si>
  <si>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</si>
  <si>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</si>
  <si>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</si>
  <si>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</si>
  <si>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</si>
  <si>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</si>
  <si>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</si>
  <si>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</si>
  <si>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</si>
  <si>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</si>
  <si>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</si>
  <si>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</si>
  <si>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</si>
  <si>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</si>
  <si>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</si>
  <si>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</si>
  <si>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</si>
  <si>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</si>
  <si>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</si>
  <si>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</si>
  <si>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</si>
  <si>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</si>
  <si>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</si>
  <si>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</si>
  <si>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</si>
  <si>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</si>
  <si>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</si>
  <si>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</si>
  <si>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</si>
  <si>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</si>
  <si>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</si>
  <si>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</si>
  <si>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</si>
  <si>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</si>
  <si>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</si>
  <si>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</si>
  <si>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</si>
  <si>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</si>
  <si>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</si>
  <si>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</si>
  <si>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</si>
  <si>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</si>
  <si>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</si>
  <si>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</si>
  <si>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</si>
  <si>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</si>
  <si>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</si>
  <si>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</si>
  <si>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</si>
  <si>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</si>
  <si>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</si>
  <si>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</si>
  <si>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</si>
  <si>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</si>
  <si>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</si>
  <si>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</si>
  <si>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</si>
  <si>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</si>
  <si>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</si>
  <si>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</si>
  <si>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</si>
  <si>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</si>
  <si>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</si>
  <si>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</si>
  <si>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</si>
  <si>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</si>
  <si>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</si>
  <si>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</si>
  <si>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</si>
  <si>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</si>
  <si>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</si>
  <si>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</si>
  <si>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</si>
  <si>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</si>
  <si>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</si>
  <si>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</si>
  <si>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</si>
  <si>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</si>
  <si>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</si>
  <si>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</si>
  <si>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</si>
  <si>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</si>
  <si>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</si>
  <si>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</si>
  <si>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</si>
  <si>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</si>
  <si>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</si>
  <si>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</si>
  <si>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</si>
  <si>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</si>
  <si>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</si>
  <si>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</si>
  <si>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</si>
  <si>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</si>
  <si>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</si>
  <si>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</si>
  <si>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</si>
  <si>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</si>
  <si>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</si>
  <si>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</si>
  <si>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</si>
  <si>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</si>
  <si>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</si>
  <si>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</si>
  <si>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</si>
  <si>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</si>
  <si>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</si>
  <si>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</si>
  <si>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</si>
  <si>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</si>
  <si>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</si>
  <si>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</si>
  <si>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</si>
  <si>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</si>
  <si>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</si>
  <si>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</si>
  <si>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</si>
  <si>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</si>
  <si>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</si>
  <si>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</si>
  <si>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</si>
  <si>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</si>
  <si>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</si>
  <si>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</si>
  <si>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</si>
  <si>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</si>
  <si>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</si>
  <si>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</si>
  <si>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</si>
  <si>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</si>
  <si>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</si>
  <si>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</si>
  <si>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</si>
  <si>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</si>
  <si>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</si>
  <si>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</si>
  <si>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</si>
  <si>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</si>
  <si>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</si>
  <si>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</si>
  <si>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</si>
  <si>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</si>
  <si>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</si>
  <si>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</si>
  <si>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</si>
  <si>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</si>
  <si>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</si>
  <si>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</si>
  <si>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</si>
  <si>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</si>
  <si>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</si>
  <si>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</si>
  <si>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</si>
  <si>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</si>
  <si>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</si>
  <si>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</si>
  <si>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</si>
  <si>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</si>
  <si>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</si>
  <si>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</si>
  <si>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</si>
  <si>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</si>
  <si>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</si>
  <si>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</si>
  <si>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</si>
  <si>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</si>
  <si>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</si>
  <si>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</si>
  <si>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</si>
  <si>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</si>
  <si>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</si>
  <si>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</si>
  <si>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</si>
  <si>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</si>
  <si>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</si>
  <si>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</si>
  <si>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</si>
  <si>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</si>
  <si>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</si>
  <si>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</si>
  <si>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</si>
  <si>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</si>
  <si>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</si>
  <si>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</si>
  <si>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</si>
  <si>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</si>
  <si>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</si>
  <si>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</si>
  <si>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</si>
  <si>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</si>
  <si>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</si>
  <si>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</si>
  <si>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</si>
  <si>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</si>
  <si>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</si>
  <si>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</si>
  <si>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</si>
  <si>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</si>
  <si>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</si>
  <si>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</si>
  <si>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</si>
  <si>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</si>
  <si>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</si>
  <si>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</si>
  <si>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</si>
  <si>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</si>
  <si>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</si>
  <si>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</si>
  <si>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</si>
  <si>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</si>
  <si>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</si>
  <si>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</si>
  <si>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</si>
  <si>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</si>
  <si>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</si>
  <si>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</si>
  <si>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</si>
  <si>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</si>
  <si>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</si>
  <si>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</si>
  <si>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</si>
  <si>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</si>
  <si>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</si>
  <si>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</si>
  <si>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</si>
  <si>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</si>
  <si>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</si>
  <si>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</si>
  <si>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</si>
  <si>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</si>
  <si>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</si>
  <si>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</si>
  <si>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</si>
  <si>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</si>
  <si>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</si>
  <si>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</si>
  <si>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</si>
  <si>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</si>
  <si>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</si>
  <si>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</si>
  <si>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</si>
  <si>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</si>
  <si>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</si>
  <si>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</si>
  <si>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</si>
  <si>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</si>
  <si>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</si>
  <si>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</si>
  <si>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</si>
  <si>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</si>
  <si>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</si>
  <si>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</si>
  <si>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</si>
  <si>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</si>
  <si>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</si>
  <si>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</si>
  <si>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</si>
  <si>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</si>
  <si>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</si>
  <si>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</si>
  <si>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</si>
  <si>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</si>
  <si>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</si>
  <si>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</si>
  <si>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</si>
  <si>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</si>
  <si>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</si>
  <si>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</si>
  <si>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</si>
  <si>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</si>
  <si>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</si>
  <si>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</si>
  <si>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</si>
  <si>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</si>
  <si>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</si>
  <si>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</si>
  <si>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</si>
  <si>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</si>
  <si>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</si>
  <si>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</si>
  <si>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</si>
  <si>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</si>
  <si>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</si>
  <si>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</si>
  <si>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</si>
  <si>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</si>
  <si>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</si>
  <si>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</si>
  <si>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</si>
  <si>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</si>
  <si>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</si>
  <si>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</si>
  <si>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</si>
  <si>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</si>
  <si>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</si>
  <si>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</si>
  <si>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</si>
  <si>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</si>
  <si>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</si>
  <si>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</si>
  <si>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</si>
  <si>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</si>
  <si>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</si>
  <si>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</si>
  <si>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</si>
  <si>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</si>
  <si>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</si>
  <si>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</si>
  <si>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</si>
  <si>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</si>
  <si>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</si>
  <si>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</si>
  <si>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</si>
  <si>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</si>
  <si>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</si>
  <si>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</si>
  <si>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</si>
  <si>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</si>
  <si>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</si>
  <si>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</si>
  <si>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</si>
  <si>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</si>
  <si>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</si>
  <si>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</si>
  <si>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</si>
  <si>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</si>
  <si>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</si>
  <si>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</si>
  <si>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</si>
  <si>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</si>
  <si>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</si>
  <si>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</si>
  <si>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</si>
  <si>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</si>
  <si>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</si>
  <si>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</si>
  <si>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</si>
  <si>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</si>
  <si>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</si>
  <si>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</si>
  <si>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</si>
  <si>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</si>
  <si>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</si>
  <si>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</si>
  <si>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</si>
  <si>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</si>
  <si>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</si>
  <si>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</si>
  <si>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</si>
  <si>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</si>
  <si>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</si>
  <si>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</si>
  <si>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</si>
  <si>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</si>
  <si>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</si>
  <si>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</si>
  <si>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</si>
  <si>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</si>
  <si>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</si>
  <si>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</si>
  <si>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</si>
  <si>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</si>
  <si>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</si>
  <si>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</si>
  <si>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</si>
  <si>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</si>
  <si>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</si>
  <si>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</si>
  <si>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</si>
  <si>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</si>
  <si>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</si>
  <si>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</si>
  <si>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</si>
  <si>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</si>
  <si>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</si>
  <si>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</si>
  <si>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</si>
  <si>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</si>
  <si>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</si>
  <si>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</si>
  <si>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</si>
  <si>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</si>
  <si>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</si>
  <si>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</si>
  <si>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</si>
  <si>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</si>
  <si>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</si>
  <si>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</si>
  <si>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</si>
  <si>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</si>
  <si>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</si>
  <si>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</si>
  <si>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</si>
  <si>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</si>
  <si>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</si>
  <si>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</si>
  <si>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</si>
  <si>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</si>
  <si>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</si>
  <si>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</si>
  <si>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</si>
  <si>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</si>
  <si>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</si>
  <si>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</si>
  <si>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</si>
  <si>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</si>
  <si>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</si>
  <si>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</si>
  <si>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</si>
  <si>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</si>
  <si>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</si>
  <si>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</si>
  <si>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</si>
  <si>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</si>
  <si>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</si>
  <si>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</si>
  <si>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</si>
  <si>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</si>
  <si>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</si>
  <si>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</si>
  <si>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</si>
  <si>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</si>
  <si>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</si>
  <si>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</si>
  <si>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</si>
  <si>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</si>
  <si>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</si>
  <si>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</si>
  <si>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</si>
  <si>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</si>
  <si>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</si>
  <si>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</si>
  <si>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</si>
  <si>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</si>
  <si>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</si>
  <si>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</si>
  <si>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</si>
  <si>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</si>
  <si>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</si>
  <si>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</si>
  <si>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</si>
  <si>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</si>
  <si>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</si>
  <si>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</si>
  <si>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</si>
  <si>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</si>
  <si>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</si>
  <si>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</si>
  <si>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</si>
  <si>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</si>
  <si>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</si>
  <si>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</si>
  <si>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</si>
  <si>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</si>
  <si>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</si>
  <si>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</si>
  <si>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</si>
  <si>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</si>
  <si>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</si>
  <si>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</si>
  <si>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</si>
  <si>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</si>
  <si>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</si>
  <si>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</si>
  <si>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</si>
  <si>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</si>
  <si>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</si>
  <si>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</si>
  <si>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</si>
  <si>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</si>
  <si>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</si>
  <si>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</si>
  <si>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</si>
  <si>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</si>
  <si>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</si>
  <si>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</si>
  <si>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</si>
  <si>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</si>
  <si>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</si>
  <si>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</si>
  <si>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</si>
  <si>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</si>
  <si>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</si>
  <si>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</si>
  <si>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</si>
  <si>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</si>
  <si>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</si>
  <si>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</si>
  <si>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</si>
  <si>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</si>
  <si>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</si>
  <si>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</si>
  <si>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</si>
  <si>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</si>
  <si>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</si>
  <si>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</si>
  <si>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</si>
  <si>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</si>
  <si>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</si>
  <si>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</si>
  <si>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</si>
  <si>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</si>
  <si>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</si>
  <si>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</si>
  <si>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</si>
  <si>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</si>
  <si>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</si>
  <si>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</si>
  <si>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</si>
  <si>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</si>
  <si>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</si>
  <si>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</si>
  <si>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</si>
  <si>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</si>
  <si>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</si>
  <si>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</si>
  <si>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</si>
  <si>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</si>
  <si>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</si>
  <si>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</si>
  <si>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</si>
  <si>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</si>
  <si>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</si>
  <si>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</si>
  <si>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</si>
  <si>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</si>
  <si>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</si>
  <si>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</si>
  <si>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</si>
  <si>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</si>
  <si>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</si>
  <si>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</si>
  <si>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</si>
  <si>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</si>
  <si>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</si>
  <si>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</si>
  <si>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</si>
  <si>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</si>
  <si>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</si>
  <si>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</si>
  <si>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</si>
  <si>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</si>
  <si>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</si>
  <si>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</si>
  <si>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</si>
  <si>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</si>
  <si>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</si>
  <si>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</si>
  <si>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</si>
  <si>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</si>
  <si>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</si>
  <si>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</si>
  <si>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</si>
  <si>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</si>
  <si>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</si>
  <si>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</si>
  <si>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</si>
  <si>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</si>
  <si>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</si>
  <si>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</si>
  <si>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</si>
  <si>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</si>
  <si>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</si>
  <si>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</si>
  <si>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</si>
  <si>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</si>
  <si>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</si>
  <si>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</si>
  <si>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</si>
  <si>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</si>
  <si>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</si>
  <si>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</si>
  <si>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</si>
  <si>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</si>
  <si>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</si>
  <si>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</si>
  <si>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</si>
  <si>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</si>
  <si>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</si>
  <si>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</si>
  <si>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</si>
  <si>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</si>
  <si>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</si>
  <si>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</si>
  <si>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</si>
  <si>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</si>
  <si>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</si>
  <si>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</si>
  <si>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</si>
  <si>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</si>
  <si>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</si>
  <si>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</si>
  <si>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</si>
  <si>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</si>
  <si>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</si>
  <si>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</si>
  <si>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</si>
  <si>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</si>
  <si>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</si>
  <si>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</si>
  <si>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</si>
  <si>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</si>
  <si>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</si>
  <si>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</si>
  <si>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</si>
  <si>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</si>
  <si>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</si>
  <si>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</si>
  <si>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</si>
  <si>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</si>
  <si>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</si>
  <si>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</si>
  <si>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</si>
  <si>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</si>
  <si>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</si>
  <si>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</si>
  <si>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</si>
  <si>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</si>
  <si>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</si>
  <si>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</si>
  <si>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</si>
  <si>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</si>
  <si>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</si>
  <si>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</si>
  <si>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</si>
  <si>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</si>
  <si>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</si>
  <si>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</si>
  <si>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</si>
  <si>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</si>
  <si>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</si>
  <si>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</si>
  <si>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</si>
  <si>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</si>
  <si>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</si>
  <si>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</si>
  <si>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</si>
  <si>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</si>
  <si>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</si>
  <si>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</si>
  <si>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</si>
  <si>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</si>
  <si>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</si>
  <si>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</si>
  <si>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</si>
  <si>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</si>
  <si>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</si>
  <si>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</si>
  <si>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</si>
  <si>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</si>
  <si>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</si>
  <si>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</si>
  <si>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</si>
  <si>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</si>
  <si>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</si>
  <si>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</si>
  <si>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</si>
  <si>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</si>
  <si>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</si>
  <si>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</si>
  <si>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</si>
  <si>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</si>
  <si>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</si>
  <si>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</si>
  <si>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</si>
  <si>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</si>
  <si>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</si>
  <si>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</si>
  <si>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</si>
  <si>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</si>
  <si>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</si>
  <si>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</si>
  <si>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</si>
  <si>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</si>
  <si>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</si>
  <si>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</si>
  <si>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</si>
  <si>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</si>
  <si>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</si>
  <si>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</si>
  <si>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</si>
  <si>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</si>
  <si>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</si>
  <si>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</si>
  <si>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</si>
  <si>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</si>
  <si>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</si>
  <si>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</si>
  <si>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</si>
  <si>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</si>
  <si>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</si>
  <si>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</si>
  <si>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</si>
  <si>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</si>
  <si>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</si>
  <si>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</si>
  <si>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</si>
  <si>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</si>
  <si>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</si>
  <si>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</si>
  <si>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</si>
  <si>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</si>
  <si>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</si>
  <si>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</si>
  <si>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</si>
  <si>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</si>
  <si>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</si>
  <si>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</si>
  <si>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</si>
  <si>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</si>
  <si>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</si>
  <si>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</si>
  <si>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</si>
  <si>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</si>
  <si>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</si>
  <si>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</si>
  <si>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</si>
  <si>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</si>
  <si>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</si>
  <si>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</si>
  <si>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</si>
  <si>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</si>
  <si>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</si>
  <si>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</si>
  <si>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</si>
  <si>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</si>
  <si>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</si>
  <si>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</si>
  <si>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</si>
  <si>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</si>
  <si>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</si>
  <si>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</si>
  <si>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</si>
  <si>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</si>
  <si>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</si>
  <si>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</si>
  <si>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</si>
  <si>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</si>
  <si>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</si>
  <si>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</si>
  <si>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</si>
  <si>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</si>
  <si>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</si>
  <si>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</si>
  <si>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</si>
  <si>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</si>
  <si>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</si>
  <si>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</si>
  <si>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</si>
  <si>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</si>
  <si>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</si>
  <si>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</si>
  <si>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</si>
  <si>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</si>
  <si>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</si>
  <si>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</si>
  <si>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</si>
  <si>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</si>
  <si>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</si>
  <si>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</si>
  <si>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</si>
  <si>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</si>
  <si>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</si>
  <si>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</si>
  <si>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</si>
  <si>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</si>
  <si>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</si>
  <si>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</si>
  <si>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</si>
  <si>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</si>
  <si>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</si>
  <si>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</si>
  <si>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</si>
  <si>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</si>
  <si>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</si>
  <si>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</si>
  <si>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</si>
  <si>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</si>
  <si>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</si>
  <si>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</si>
  <si>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</si>
  <si>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</si>
  <si>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</si>
  <si>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</si>
  <si>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</si>
  <si>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</si>
  <si>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</si>
  <si>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</si>
  <si>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</si>
  <si>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</si>
  <si>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</si>
  <si>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</si>
  <si>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</si>
  <si>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</si>
  <si>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</si>
  <si>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</si>
  <si>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</si>
  <si>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</si>
  <si>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</si>
  <si>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</si>
  <si>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</si>
  <si>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</si>
  <si>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</si>
  <si>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</si>
  <si>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</si>
  <si>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</si>
  <si>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</si>
  <si>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</si>
  <si>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</si>
  <si>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</si>
  <si>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</si>
  <si>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</si>
  <si>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</si>
  <si>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</si>
  <si>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</si>
  <si>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</si>
  <si>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</si>
  <si>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</si>
  <si>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</si>
  <si>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</si>
  <si>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</si>
  <si>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</si>
  <si>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</si>
  <si>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</si>
  <si>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</si>
  <si>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</si>
  <si>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</si>
  <si>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</si>
  <si>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</si>
  <si>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</si>
  <si>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</si>
  <si>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</si>
  <si>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</si>
  <si>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</si>
  <si>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</si>
  <si>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</si>
  <si>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</si>
  <si>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</si>
  <si>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</si>
  <si>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</si>
  <si>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</si>
  <si>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</si>
  <si>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</si>
  <si>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</si>
  <si>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</si>
  <si>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</si>
  <si>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</si>
  <si>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</si>
  <si>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</si>
  <si>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</si>
  <si>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</si>
  <si>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</si>
  <si>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</si>
  <si>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</si>
  <si>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</si>
  <si>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</si>
  <si>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</si>
  <si>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</si>
  <si>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</si>
  <si>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</si>
  <si>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</si>
  <si>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</si>
  <si>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</si>
  <si>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</si>
  <si>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</si>
  <si>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</si>
  <si>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</si>
  <si>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</si>
  <si>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</si>
  <si>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</si>
  <si>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</si>
  <si>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</si>
  <si>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</si>
  <si>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</si>
  <si>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</si>
  <si>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</si>
  <si>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</si>
  <si>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</si>
  <si>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</si>
  <si>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</si>
  <si>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</si>
  <si>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</si>
  <si>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</si>
  <si>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</si>
  <si>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</si>
  <si>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</si>
  <si>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</si>
  <si>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</si>
  <si>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</si>
  <si>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</si>
  <si>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</si>
  <si>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</si>
  <si>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</si>
  <si>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</si>
  <si>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</si>
  <si>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</si>
  <si>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</si>
  <si>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</si>
  <si>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</si>
  <si>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</si>
  <si>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</si>
  <si>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</si>
  <si>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</si>
  <si>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</si>
  <si>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</si>
  <si>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</si>
  <si>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</si>
  <si>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</si>
  <si>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</si>
  <si>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</si>
  <si>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</si>
  <si>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</si>
  <si>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</si>
  <si>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</si>
  <si>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</si>
  <si>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</si>
  <si>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</si>
  <si>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</si>
  <si>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</si>
  <si>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</si>
  <si>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</si>
  <si>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</si>
  <si>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</si>
  <si>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</si>
  <si>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</si>
  <si>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</si>
  <si>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</si>
  <si>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</si>
  <si>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</si>
  <si>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</si>
  <si>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</si>
  <si>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</si>
  <si>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</si>
  <si>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</si>
  <si>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</si>
  <si>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</si>
  <si>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</si>
  <si>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</si>
  <si>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</si>
  <si>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</si>
  <si>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</si>
  <si>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</si>
  <si>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</si>
  <si>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</si>
  <si>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</si>
  <si>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</si>
  <si>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</si>
  <si>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</si>
  <si>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</si>
  <si>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</si>
  <si>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</si>
  <si>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</si>
  <si>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</si>
  <si>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</si>
  <si>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</si>
  <si>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</si>
  <si>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</si>
  <si>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</si>
  <si>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</si>
  <si>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</si>
  <si>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</si>
  <si>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</si>
  <si>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</si>
  <si>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</si>
  <si>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</si>
  <si>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</si>
  <si>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</si>
  <si>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</si>
  <si>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</si>
  <si>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</si>
  <si>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</si>
  <si>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</si>
  <si>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</si>
  <si>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</si>
  <si>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</si>
  <si>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</si>
  <si>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</si>
  <si>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</si>
  <si>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</si>
  <si>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</si>
  <si>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</si>
  <si>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</si>
  <si>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</si>
  <si>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</si>
  <si>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</si>
  <si>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</si>
  <si>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</si>
  <si>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</si>
  <si>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</si>
  <si>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</si>
  <si>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</si>
  <si>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</si>
  <si>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</si>
  <si>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</si>
  <si>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</si>
  <si>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</si>
  <si>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</si>
  <si>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</si>
  <si>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</si>
  <si>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</si>
  <si>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</si>
  <si>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</si>
  <si>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</si>
  <si>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</si>
  <si>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</si>
  <si>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</si>
  <si>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</si>
  <si>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</si>
  <si>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</si>
  <si>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</si>
  <si>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</si>
  <si>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</si>
  <si>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</si>
  <si>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</si>
  <si>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</si>
  <si>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</si>
  <si>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</si>
  <si>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</si>
  <si>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</si>
  <si>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</si>
  <si>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</si>
  <si>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</si>
  <si>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</si>
  <si>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</si>
  <si>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</si>
  <si>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</si>
  <si>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</si>
  <si>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</si>
  <si>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</si>
  <si>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</si>
  <si>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</si>
  <si>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</si>
  <si>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</si>
  <si>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</si>
  <si>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</si>
  <si>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</si>
  <si>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</si>
  <si>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</si>
  <si>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</si>
  <si>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</si>
  <si>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</si>
  <si>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</si>
  <si>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</si>
  <si>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</si>
  <si>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</si>
  <si>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</si>
  <si>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</si>
  <si>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</si>
  <si>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</si>
  <si>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</si>
  <si>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</si>
  <si>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</si>
  <si>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</si>
  <si>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</si>
  <si>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</si>
  <si>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</si>
  <si>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</si>
  <si>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</si>
  <si>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</si>
  <si>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</si>
  <si>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</si>
  <si>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</si>
  <si>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</si>
  <si>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</si>
  <si>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</si>
  <si>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</si>
  <si>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</si>
  <si>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</si>
  <si>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</si>
  <si>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</si>
  <si>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</si>
  <si>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</si>
  <si>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</si>
  <si>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</si>
  <si>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</si>
  <si>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</si>
  <si>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</si>
  <si>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</si>
  <si>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</si>
  <si>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</si>
  <si>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</si>
  <si>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</si>
  <si>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</si>
  <si>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</si>
  <si>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</si>
  <si>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</si>
  <si>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</si>
  <si>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</si>
  <si>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</si>
  <si>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</si>
  <si>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</si>
  <si>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</si>
  <si>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</si>
  <si>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</si>
  <si>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</si>
  <si>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</si>
  <si>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</si>
  <si>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</si>
  <si>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</si>
  <si>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</si>
  <si>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</si>
  <si>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</si>
  <si>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</si>
  <si>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</si>
  <si>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</si>
  <si>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</si>
  <si>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</si>
  <si>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</si>
  <si>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</si>
  <si>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</si>
  <si>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</si>
  <si>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</si>
  <si>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</si>
  <si>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</si>
  <si>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</si>
  <si>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</si>
  <si>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</si>
  <si>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</si>
  <si>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</si>
  <si>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</si>
  <si>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</si>
  <si>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</si>
  <si>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</si>
  <si>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</si>
  <si>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</si>
  <si>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</si>
  <si>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</si>
  <si>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</si>
  <si>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</si>
  <si>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</si>
  <si>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</si>
  <si>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</si>
  <si>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</si>
  <si>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</si>
  <si>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</si>
  <si>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</si>
  <si>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</si>
  <si>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</si>
  <si>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</si>
  <si>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</si>
  <si>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</si>
  <si>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</si>
  <si>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</si>
  <si>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</si>
  <si>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</si>
  <si>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</si>
  <si>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</si>
  <si>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</si>
  <si>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</si>
  <si>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</si>
  <si>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</si>
  <si>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</si>
  <si>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</si>
  <si>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</si>
  <si>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</si>
  <si>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</si>
  <si>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</si>
  <si>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</si>
  <si>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</si>
  <si>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</si>
  <si>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</si>
  <si>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</si>
  <si>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</si>
  <si>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</si>
  <si>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</si>
  <si>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</si>
  <si>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</si>
  <si>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</si>
  <si>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</si>
  <si>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</si>
  <si>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</si>
  <si>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</si>
  <si>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</si>
  <si>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</si>
  <si>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</si>
  <si>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</si>
  <si>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</si>
  <si>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</si>
  <si>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</si>
  <si>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</si>
  <si>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</si>
  <si>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</si>
  <si>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</si>
  <si>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</si>
  <si>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</si>
  <si>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</si>
  <si>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</si>
  <si>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</si>
  <si>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</si>
  <si>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</si>
  <si>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</si>
  <si>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</si>
  <si>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</si>
  <si>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</si>
  <si>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</si>
  <si>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</si>
  <si>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</si>
  <si>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</si>
  <si>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</si>
  <si>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</si>
  <si>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</si>
  <si>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</si>
  <si>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</si>
  <si>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</si>
  <si>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</si>
  <si>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</si>
  <si>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</si>
  <si>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</si>
  <si>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</si>
  <si>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</si>
  <si>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</si>
  <si>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</si>
  <si>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</si>
  <si>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</si>
  <si>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</si>
  <si>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</si>
  <si>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</si>
  <si>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</si>
  <si>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</si>
  <si>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</si>
  <si>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</si>
  <si>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</si>
  <si>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</si>
  <si>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</si>
  <si>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</si>
  <si>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</si>
  <si>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</si>
  <si>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</si>
  <si>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</si>
  <si>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</si>
  <si>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</si>
  <si>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</si>
  <si>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</si>
  <si>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</si>
  <si>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</si>
  <si>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</si>
  <si>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</si>
  <si>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</si>
  <si>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</si>
  <si>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</si>
  <si>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</si>
  <si>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</si>
  <si>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</si>
  <si>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</si>
  <si>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</si>
  <si>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</si>
  <si>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</si>
  <si>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</si>
  <si>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</si>
  <si>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</si>
  <si>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</si>
  <si>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</si>
  <si>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</si>
  <si>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</si>
  <si>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</si>
  <si>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</si>
  <si>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</si>
  <si>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</si>
  <si>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</si>
  <si>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</si>
  <si>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</si>
  <si>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</si>
  <si>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</si>
  <si>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</si>
  <si>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</si>
  <si>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</si>
  <si>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</si>
  <si>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</si>
  <si>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</si>
  <si>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</si>
  <si>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</si>
  <si>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</si>
  <si>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</si>
  <si>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</si>
  <si>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</si>
  <si>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</si>
  <si>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</si>
  <si>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</si>
  <si>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</si>
  <si>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</si>
  <si>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</si>
  <si>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</si>
  <si>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</si>
  <si>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</si>
  <si>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</si>
  <si>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</si>
  <si>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</si>
  <si>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</si>
  <si>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</si>
  <si>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</si>
  <si>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</si>
  <si>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</si>
  <si>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</si>
  <si>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</si>
  <si>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</si>
  <si>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</si>
  <si>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</si>
  <si>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</si>
  <si>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</si>
  <si>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</si>
  <si>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</si>
  <si>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</si>
  <si>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</si>
  <si>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</si>
  <si>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</si>
  <si>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</si>
  <si>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</si>
  <si>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</si>
  <si>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</si>
  <si>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</si>
  <si>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</si>
  <si>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</si>
  <si>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</si>
  <si>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</si>
  <si>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</si>
  <si>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</si>
  <si>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</si>
  <si>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</si>
  <si>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</si>
  <si>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</si>
  <si>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</si>
  <si>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</si>
  <si>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</si>
  <si>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</si>
  <si>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</si>
  <si>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</si>
  <si>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</si>
  <si>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</si>
  <si>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</si>
  <si>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</si>
  <si>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</si>
  <si>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</si>
  <si>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</si>
  <si>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</si>
  <si>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</si>
  <si>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</si>
  <si>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</si>
  <si>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</si>
  <si>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</si>
  <si>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</si>
  <si>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</si>
  <si>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</si>
  <si>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</si>
  <si>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</si>
  <si>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</si>
  <si>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</si>
  <si>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</si>
  <si>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</si>
  <si>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</si>
  <si>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</si>
  <si>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</si>
  <si>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</si>
  <si>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</si>
  <si>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</si>
  <si>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</si>
  <si>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</si>
  <si>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</si>
  <si>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</si>
  <si>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</si>
  <si>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</si>
  <si>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</si>
  <si>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</si>
  <si>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</si>
  <si>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</si>
  <si>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</si>
  <si>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</si>
  <si>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</si>
  <si>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</si>
  <si>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</si>
  <si>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</si>
  <si>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</si>
  <si>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</si>
  <si>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</si>
  <si>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</si>
  <si>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</si>
  <si>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</si>
  <si>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</si>
  <si>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</si>
  <si>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</si>
  <si>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</si>
  <si>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</si>
  <si>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</si>
  <si>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</si>
  <si>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</si>
  <si>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</si>
  <si>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</si>
  <si>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</si>
  <si>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</si>
  <si>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</si>
  <si>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</si>
  <si>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</si>
  <si>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</si>
  <si>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</si>
  <si>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</si>
  <si>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</si>
  <si>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</si>
  <si>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</si>
  <si>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</si>
  <si>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</si>
  <si>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</si>
  <si>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</si>
  <si>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</si>
  <si>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</si>
  <si>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</si>
  <si>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</si>
  <si>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</si>
  <si>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</si>
  <si>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</si>
  <si>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</si>
  <si>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</si>
  <si>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</si>
  <si>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</si>
  <si>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</si>
  <si>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</si>
  <si>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</si>
  <si>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</si>
  <si>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</si>
  <si>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</si>
  <si>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</si>
  <si>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</si>
  <si>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</si>
  <si>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</si>
  <si>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</si>
  <si>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</si>
  <si>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</si>
  <si>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</si>
  <si>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</si>
  <si>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</si>
  <si>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</si>
  <si>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</si>
  <si>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</si>
  <si>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</si>
  <si>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</si>
  <si>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</si>
  <si>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</si>
  <si>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</si>
  <si>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</si>
  <si>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</si>
  <si>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</si>
  <si>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</si>
  <si>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</si>
  <si>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</si>
  <si>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</si>
  <si>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</si>
  <si>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</si>
  <si>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</si>
  <si>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</si>
  <si>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</si>
  <si>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</si>
  <si>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</si>
  <si>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</si>
  <si>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</si>
  <si>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</si>
  <si>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</si>
  <si>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</si>
  <si>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</si>
  <si>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</si>
  <si>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</si>
  <si>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</si>
  <si>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</si>
  <si>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</si>
  <si>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</si>
  <si>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</si>
  <si>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</si>
  <si>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</si>
  <si>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</si>
  <si>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</si>
  <si>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</si>
  <si>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</si>
  <si>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</si>
  <si>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</si>
  <si>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</si>
  <si>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</si>
  <si>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</si>
  <si>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</si>
  <si>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</si>
  <si>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</si>
  <si>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</si>
  <si>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</si>
  <si>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</si>
  <si>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</si>
  <si>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</si>
  <si>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</si>
  <si>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</si>
  <si>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</si>
  <si>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</si>
  <si>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</si>
  <si>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</si>
  <si>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</si>
  <si>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</si>
  <si>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</si>
  <si>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</si>
  <si>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</si>
  <si>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</si>
  <si>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</si>
  <si>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</si>
  <si>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</si>
  <si>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</si>
  <si>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</si>
  <si>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</si>
  <si>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</si>
  <si>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</si>
  <si>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</si>
  <si>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</si>
  <si>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</si>
  <si>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</si>
  <si>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</si>
  <si>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</si>
  <si>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</si>
  <si>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</si>
  <si>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</si>
  <si>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</si>
  <si>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</si>
  <si>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</si>
  <si>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</si>
  <si>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</si>
  <si>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</si>
  <si>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</si>
  <si>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</si>
  <si>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</si>
  <si>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</si>
  <si>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</si>
  <si>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</si>
  <si>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</si>
  <si>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</si>
  <si>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</si>
  <si>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</si>
  <si>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</si>
  <si>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</si>
  <si>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</si>
  <si>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</si>
  <si>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</si>
  <si>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</si>
  <si>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</si>
  <si>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</si>
  <si>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</si>
  <si>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</si>
  <si>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</si>
  <si>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</si>
  <si>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</si>
  <si>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</si>
  <si>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</si>
  <si>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</si>
  <si>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</si>
  <si>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</si>
  <si>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</si>
  <si>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</si>
  <si>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</si>
  <si>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</si>
  <si>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</si>
  <si>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</si>
  <si>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</si>
  <si>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</si>
  <si>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</si>
  <si>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</si>
  <si>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</si>
  <si>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</si>
  <si>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</si>
  <si>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</si>
  <si>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</si>
  <si>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</si>
  <si>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</si>
  <si>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</si>
  <si>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</si>
  <si>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</si>
  <si>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</si>
  <si>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</si>
  <si>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</si>
  <si>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</si>
  <si>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</si>
  <si>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</si>
  <si>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</si>
  <si>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</si>
  <si>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</si>
  <si>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</si>
  <si>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</si>
  <si>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</si>
  <si>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</si>
  <si>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</si>
  <si>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</si>
  <si>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</si>
  <si>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</si>
  <si>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</si>
  <si>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</si>
  <si>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</si>
  <si>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</si>
  <si>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</si>
  <si>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</si>
  <si>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</si>
  <si>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</si>
  <si>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</si>
  <si>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</si>
  <si>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</si>
  <si>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</si>
  <si>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</si>
  <si>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</si>
  <si>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</si>
  <si>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</si>
  <si>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</si>
  <si>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</si>
  <si>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</si>
  <si>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</si>
  <si>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</si>
  <si>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</si>
  <si>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</si>
  <si>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</si>
  <si>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</si>
  <si>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</si>
  <si>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</si>
  <si>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</si>
  <si>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</si>
  <si>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</si>
  <si>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</si>
  <si>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</si>
  <si>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</si>
  <si>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</si>
  <si>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</si>
  <si>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</si>
  <si>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</si>
  <si>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</si>
  <si>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</si>
  <si>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</si>
  <si>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</si>
  <si>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</si>
  <si>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</si>
  <si>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</si>
  <si>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</si>
  <si>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</si>
  <si>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</si>
  <si>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</si>
  <si>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</si>
  <si>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</si>
  <si>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</si>
  <si>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</si>
  <si>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</si>
  <si>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</si>
  <si>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</si>
  <si>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</si>
  <si>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</si>
  <si>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</si>
  <si>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</si>
  <si>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</si>
  <si>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</si>
  <si>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</si>
  <si>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</si>
  <si>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</si>
  <si>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</si>
  <si>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</si>
  <si>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</si>
  <si>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</si>
  <si>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</si>
  <si>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</si>
  <si>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</si>
  <si>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</si>
  <si>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</si>
  <si>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</si>
  <si>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</si>
  <si>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</si>
  <si>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</si>
  <si>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</si>
  <si>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</si>
  <si>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</si>
  <si>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</si>
  <si>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</si>
  <si>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</si>
  <si>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</si>
  <si>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</si>
  <si>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</si>
  <si>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</si>
  <si>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</si>
  <si>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</si>
  <si>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</si>
  <si>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</si>
  <si>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</si>
  <si>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</si>
  <si>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</si>
  <si>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</si>
  <si>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</si>
  <si>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</si>
  <si>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</si>
  <si>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</si>
  <si>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</si>
  <si>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</si>
  <si>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</si>
  <si>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</si>
  <si>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</si>
  <si>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</si>
  <si>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</si>
  <si>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</si>
  <si>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</si>
  <si>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</si>
  <si>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</si>
  <si>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</si>
  <si>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</si>
  <si>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</si>
  <si>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</si>
  <si>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</si>
  <si>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</si>
  <si>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</si>
  <si>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</si>
  <si>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</si>
  <si>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</si>
  <si>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</si>
  <si>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</si>
  <si>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</si>
  <si>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</si>
  <si>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</si>
  <si>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</si>
  <si>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</si>
  <si>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</si>
  <si>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</si>
  <si>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</si>
  <si>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</si>
  <si>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</si>
  <si>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</si>
  <si>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</si>
  <si>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</si>
  <si>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</si>
  <si>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</si>
  <si>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</si>
  <si>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</si>
  <si>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</si>
  <si>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</si>
  <si>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</si>
  <si>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</si>
  <si>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</si>
  <si>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</si>
  <si>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</si>
  <si>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</si>
  <si>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</si>
  <si>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</si>
  <si>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</si>
  <si>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</si>
  <si>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</si>
  <si>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</si>
  <si>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</si>
  <si>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</si>
  <si>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</si>
  <si>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</si>
  <si>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</si>
  <si>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</si>
  <si>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</si>
  <si>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</si>
  <si>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</si>
  <si>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</si>
  <si>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</si>
  <si>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</si>
  <si>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</si>
  <si>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</si>
  <si>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</si>
  <si>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</si>
  <si>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</si>
  <si>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</si>
  <si>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</si>
  <si>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</si>
  <si>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</si>
  <si>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</si>
  <si>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</si>
  <si>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</si>
  <si>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</si>
  <si>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</si>
  <si>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</si>
  <si>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</si>
  <si>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</si>
  <si>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</si>
  <si>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</si>
  <si>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</si>
  <si>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</si>
  <si>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</si>
  <si>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</si>
  <si>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</si>
  <si>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</si>
  <si>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</si>
  <si>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</si>
  <si>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</si>
  <si>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</si>
  <si>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</si>
  <si>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</si>
  <si>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</si>
  <si>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</si>
  <si>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</si>
  <si>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</si>
  <si>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</si>
  <si>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</si>
  <si>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</si>
  <si>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</si>
  <si>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</si>
  <si>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</si>
  <si>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</si>
  <si>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</si>
  <si>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</si>
  <si>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</si>
  <si>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</si>
  <si>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</si>
  <si>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</si>
  <si>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</si>
  <si>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</si>
  <si>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</si>
  <si>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</si>
  <si>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</si>
  <si>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</si>
  <si>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</si>
  <si>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</si>
  <si>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</si>
  <si>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</si>
  <si>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</si>
  <si>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</si>
  <si>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</si>
  <si>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</si>
  <si>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</si>
  <si>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</si>
  <si>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</si>
  <si>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</si>
  <si>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</si>
  <si>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</si>
  <si>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</si>
  <si>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</si>
  <si>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</si>
  <si>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</si>
  <si>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</si>
  <si>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</si>
  <si>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</si>
  <si>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</si>
  <si>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</si>
  <si>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</si>
  <si>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</si>
  <si>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</si>
  <si>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</si>
  <si>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</si>
  <si>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</si>
  <si>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</si>
  <si>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</si>
  <si>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</si>
  <si>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</si>
  <si>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</si>
  <si>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</si>
  <si>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</si>
  <si>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</si>
  <si>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</si>
  <si>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</si>
  <si>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</si>
  <si>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</si>
  <si>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</si>
  <si>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</si>
  <si>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</si>
  <si>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</si>
  <si>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</si>
  <si>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</si>
  <si>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</si>
  <si>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</si>
  <si>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</si>
  <si>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</si>
  <si>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</si>
  <si>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</si>
  <si>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</si>
  <si>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</si>
  <si>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</si>
  <si>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</si>
  <si>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</si>
  <si>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</si>
  <si>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</si>
  <si>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</si>
  <si>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</si>
  <si>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</si>
  <si>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</si>
  <si>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</si>
  <si>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</si>
  <si>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</si>
  <si>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</si>
  <si>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</si>
  <si>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</si>
  <si>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</si>
  <si>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</si>
  <si>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</si>
  <si>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</si>
  <si>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</si>
  <si>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</si>
  <si>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</si>
  <si>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</si>
  <si>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</si>
  <si>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</si>
  <si>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</si>
  <si>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</si>
  <si>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</si>
  <si>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</si>
  <si>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</si>
  <si>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</si>
  <si>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</si>
  <si>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</si>
  <si>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</si>
  <si>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</si>
  <si>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</si>
  <si>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</si>
  <si>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</si>
  <si>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</si>
  <si>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</si>
  <si>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</si>
  <si>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</si>
  <si>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</si>
  <si>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</si>
  <si>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</si>
  <si>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</si>
  <si>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</si>
  <si>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</si>
  <si>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</si>
  <si>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</si>
  <si>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</si>
  <si>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</si>
  <si>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</si>
  <si>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</si>
  <si>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</si>
  <si>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</si>
  <si>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</si>
  <si>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</si>
  <si>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</si>
  <si>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</si>
  <si>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</si>
  <si>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</si>
  <si>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</si>
  <si>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</si>
  <si>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</si>
  <si>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</si>
  <si>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</si>
  <si>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</si>
  <si>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</si>
  <si>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</si>
  <si>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</si>
  <si>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</si>
  <si>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</si>
  <si>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</si>
  <si>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</si>
  <si>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</si>
  <si>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</si>
  <si>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</si>
  <si>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</si>
  <si>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</si>
  <si>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</si>
  <si>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</si>
  <si>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</si>
  <si>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</si>
  <si>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</si>
  <si>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</si>
  <si>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</si>
  <si>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</si>
  <si>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</si>
  <si>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</si>
  <si>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</si>
  <si>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</si>
  <si>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</si>
  <si>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</si>
  <si>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</si>
  <si>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</si>
  <si>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</si>
  <si>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</si>
  <si>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</si>
  <si>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</si>
  <si>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</si>
  <si>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</si>
  <si>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</si>
  <si>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</si>
  <si>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</si>
  <si>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</si>
  <si>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</si>
  <si>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</si>
  <si>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</si>
  <si>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</si>
  <si>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</si>
  <si>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</si>
  <si>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</si>
  <si>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</si>
  <si>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</si>
  <si>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</si>
  <si>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</si>
  <si>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</si>
  <si>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</si>
  <si>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</si>
  <si>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</si>
  <si>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</si>
  <si>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</si>
  <si>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</si>
  <si>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</si>
  <si>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</si>
  <si>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</si>
  <si>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</si>
  <si>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</si>
  <si>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</si>
  <si>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</si>
  <si>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</si>
  <si>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</si>
  <si>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</si>
  <si>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</si>
  <si>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</si>
  <si>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</si>
  <si>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</si>
  <si>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</si>
  <si>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</si>
  <si>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</si>
  <si>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</si>
  <si>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</si>
  <si>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</si>
  <si>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</si>
  <si>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</si>
  <si>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</si>
  <si>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</si>
  <si>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</si>
  <si>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</si>
  <si>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</si>
  <si>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</si>
  <si>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</si>
  <si>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</si>
  <si>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</si>
  <si>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</si>
  <si>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</si>
  <si>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</si>
  <si>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</si>
  <si>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</si>
  <si>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</si>
  <si>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</si>
  <si>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</si>
  <si>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</si>
  <si>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</si>
  <si>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</si>
  <si>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</si>
  <si>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</si>
  <si>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</si>
  <si>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</si>
  <si>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</si>
  <si>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</si>
  <si>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</si>
  <si>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</si>
  <si>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</si>
  <si>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</si>
  <si>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</si>
  <si>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</si>
  <si>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</si>
  <si>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</si>
  <si>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</si>
  <si>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</si>
  <si>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</si>
  <si>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</si>
  <si>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</si>
  <si>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</si>
  <si>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</si>
  <si>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</si>
  <si>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</si>
  <si>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</si>
  <si>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</si>
  <si>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</si>
  <si>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</si>
  <si>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</si>
  <si>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</si>
  <si>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</si>
  <si>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</si>
  <si>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</si>
  <si>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</si>
  <si>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</si>
  <si>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</si>
  <si>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</si>
  <si>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</si>
  <si>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</si>
  <si>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</si>
  <si>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</si>
  <si>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</si>
  <si>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</si>
  <si>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</si>
  <si>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</si>
  <si>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</si>
  <si>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</si>
  <si>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</si>
  <si>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</si>
  <si>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</si>
  <si>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</si>
  <si>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</si>
  <si>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</si>
  <si>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</si>
  <si>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</si>
  <si>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</si>
  <si>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</si>
  <si>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</si>
  <si>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</si>
  <si>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</si>
  <si>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</si>
  <si>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</si>
  <si>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</si>
  <si>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</si>
  <si>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</si>
  <si>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</si>
  <si>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</si>
  <si>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</si>
  <si>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</si>
  <si>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</si>
  <si>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</si>
  <si>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</si>
  <si>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</si>
  <si>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</si>
  <si>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</si>
  <si>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</si>
  <si>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</si>
  <si>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</si>
  <si>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</si>
  <si>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</si>
  <si>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</si>
  <si>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</si>
  <si>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</si>
  <si>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</si>
  <si>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</si>
  <si>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</si>
  <si>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</si>
  <si>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</si>
  <si>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</si>
  <si>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</si>
  <si>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</si>
  <si>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</si>
  <si>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</si>
  <si>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</si>
  <si>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</si>
  <si>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</si>
  <si>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</si>
  <si>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</si>
  <si>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</si>
  <si>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</si>
  <si>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</si>
  <si>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</si>
  <si>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</si>
  <si>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</si>
  <si>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</si>
  <si>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</si>
  <si>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</si>
  <si>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</si>
  <si>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</si>
  <si>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</si>
  <si>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</si>
  <si>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</si>
  <si>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</si>
  <si>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</si>
  <si>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</si>
  <si>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</si>
  <si>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</si>
  <si>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</si>
  <si>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</si>
  <si>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</si>
  <si>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</si>
  <si>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</si>
  <si>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</si>
  <si>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</si>
  <si>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</si>
  <si>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</si>
  <si>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</si>
  <si>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</si>
  <si>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</si>
  <si>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</si>
  <si>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</si>
  <si>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</si>
  <si>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</si>
  <si>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</si>
  <si>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</si>
  <si>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</si>
  <si>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</si>
  <si>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</si>
  <si>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</si>
  <si>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</si>
  <si>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</si>
  <si>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</si>
  <si>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</si>
  <si>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</si>
  <si>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</si>
  <si>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</si>
  <si>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</si>
  <si>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</si>
  <si>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</si>
  <si>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</si>
  <si>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</si>
  <si>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</si>
  <si>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</si>
  <si>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</si>
  <si>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</si>
  <si>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</si>
  <si>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</si>
  <si>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</si>
  <si>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</si>
  <si>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</si>
  <si>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</si>
  <si>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</si>
  <si>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</si>
  <si>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</si>
  <si>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</si>
  <si>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</si>
  <si>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</si>
  <si>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</si>
  <si>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</si>
  <si>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</si>
  <si>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</si>
  <si>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</si>
  <si>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</si>
  <si>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</si>
  <si>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</si>
  <si>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</si>
  <si>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</si>
  <si>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</si>
  <si>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</si>
  <si>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</si>
  <si>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</si>
  <si>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</si>
  <si>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</si>
  <si>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</si>
  <si>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</si>
  <si>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</si>
  <si>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</si>
  <si>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</si>
  <si>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</si>
  <si>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</si>
  <si>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</si>
  <si>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</si>
  <si>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</si>
  <si>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</si>
  <si>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</si>
  <si>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</si>
  <si>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</si>
  <si>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</si>
  <si>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</si>
  <si>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</si>
  <si>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</si>
  <si>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</si>
  <si>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</si>
  <si>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</si>
  <si>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</si>
  <si>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</si>
  <si>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</si>
  <si>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</si>
  <si>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</si>
  <si>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</si>
  <si>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</si>
  <si>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</si>
  <si>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</si>
  <si>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</si>
  <si>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</si>
  <si>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</si>
  <si>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</si>
  <si>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</si>
  <si>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</si>
  <si>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</si>
  <si>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</si>
  <si>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</si>
  <si>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</si>
  <si>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</si>
  <si>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</si>
  <si>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</si>
  <si>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</si>
  <si>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</si>
  <si>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</si>
  <si>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</si>
  <si>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</si>
  <si>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</si>
  <si>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</si>
  <si>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</si>
  <si>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</si>
  <si>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</si>
  <si>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</si>
  <si>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</si>
  <si>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</si>
  <si>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</si>
  <si>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</si>
  <si>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</si>
  <si>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</si>
  <si>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</si>
  <si>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</si>
  <si>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</si>
  <si>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</si>
  <si>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</si>
  <si>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</si>
  <si>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</si>
  <si>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</si>
  <si>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</si>
  <si>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</si>
  <si>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</si>
  <si>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</si>
  <si>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</si>
  <si>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</si>
  <si>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</si>
  <si>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</si>
  <si>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</si>
  <si>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</si>
  <si>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</si>
  <si>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</si>
  <si>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</si>
  <si>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</si>
  <si>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</si>
  <si>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</si>
  <si>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</si>
  <si>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</si>
  <si>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</si>
  <si>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</si>
  <si>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</si>
  <si>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</si>
  <si>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</si>
  <si>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</si>
  <si>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</si>
  <si>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</si>
  <si>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</si>
  <si>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</si>
  <si>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</si>
  <si>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</si>
  <si>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</si>
  <si>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</si>
  <si>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</si>
  <si>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</si>
  <si>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</si>
  <si>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</si>
  <si>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</si>
  <si>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</si>
  <si>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</si>
  <si>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</si>
  <si>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</si>
  <si>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</si>
  <si>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</si>
  <si>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</si>
  <si>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</si>
  <si>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</si>
  <si>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</si>
  <si>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</si>
  <si>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</si>
  <si>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</si>
  <si>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</si>
  <si>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</si>
  <si>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</si>
  <si>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</si>
  <si>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</si>
  <si>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</si>
  <si>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</si>
  <si>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</si>
  <si>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</si>
  <si>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</si>
  <si>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</si>
  <si>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</si>
  <si>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</si>
  <si>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</si>
  <si>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</si>
  <si>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</si>
  <si>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</si>
  <si>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</si>
  <si>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</si>
  <si>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</si>
  <si>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</si>
  <si>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</si>
  <si>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</si>
  <si>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</si>
  <si>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</si>
  <si>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</si>
  <si>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</si>
  <si>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</si>
  <si>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</si>
  <si>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</si>
  <si>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</si>
  <si>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</si>
  <si>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</si>
  <si>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</si>
  <si>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</si>
  <si>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</si>
  <si>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</si>
  <si>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</si>
  <si>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</si>
  <si>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</si>
  <si>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</si>
  <si>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</si>
  <si>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</si>
  <si>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</si>
  <si>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</si>
  <si>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</si>
  <si>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</si>
  <si>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</si>
  <si>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</si>
  <si>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</si>
  <si>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</si>
  <si>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</si>
  <si>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</si>
  <si>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</si>
  <si>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</si>
  <si>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</si>
  <si>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</si>
  <si>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</si>
  <si>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</si>
  <si>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</si>
  <si>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</si>
  <si>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</si>
  <si>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</si>
  <si>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</si>
  <si>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</si>
  <si>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</si>
  <si>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</si>
  <si>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</si>
  <si>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</si>
  <si>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</si>
  <si>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</si>
  <si>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</si>
  <si>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</si>
  <si>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</si>
  <si>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</si>
  <si>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</si>
  <si>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</si>
  <si>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</si>
  <si>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</si>
  <si>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</si>
  <si>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</si>
  <si>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</si>
  <si>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</si>
  <si>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</si>
  <si>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</si>
  <si>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</si>
  <si>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</si>
  <si>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</si>
  <si>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</si>
  <si>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</si>
  <si>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</si>
  <si>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</si>
  <si>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</si>
  <si>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</si>
  <si>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</si>
  <si>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</si>
  <si>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</si>
  <si>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</si>
  <si>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</si>
  <si>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</si>
  <si>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</si>
  <si>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</si>
  <si>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</si>
  <si>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</si>
  <si>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</si>
  <si>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</si>
  <si>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</si>
  <si>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</si>
  <si>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</si>
  <si>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</si>
  <si>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</si>
  <si>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</si>
  <si>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</si>
  <si>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</si>
  <si>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</si>
  <si>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</si>
  <si>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</si>
  <si>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</si>
  <si>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</si>
  <si>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</si>
  <si>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</si>
  <si>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</si>
  <si>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</si>
  <si>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</si>
  <si>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</si>
  <si>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</si>
  <si>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</si>
  <si>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</si>
  <si>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</si>
  <si>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</si>
  <si>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</si>
  <si>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</si>
  <si>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</si>
  <si>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</si>
  <si>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</si>
  <si>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</si>
  <si>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</si>
  <si>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</si>
  <si>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</si>
  <si>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</si>
  <si>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</si>
  <si>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</si>
  <si>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</si>
  <si>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</si>
  <si>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</si>
  <si>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</si>
  <si>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</si>
  <si>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</si>
  <si>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</si>
  <si>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</si>
  <si>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</si>
  <si>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</si>
  <si>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</si>
  <si>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</si>
  <si>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</si>
  <si>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</si>
  <si>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</si>
  <si>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</si>
  <si>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</si>
  <si>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</si>
  <si>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</si>
  <si>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</si>
  <si>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</si>
  <si>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</si>
  <si>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</si>
  <si>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</si>
  <si>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</si>
  <si>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</si>
  <si>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</si>
  <si>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</si>
  <si>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</si>
  <si>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</si>
  <si>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</si>
  <si>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</si>
  <si>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</si>
  <si>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</si>
  <si>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</si>
  <si>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</si>
  <si>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</si>
  <si>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</si>
  <si>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</si>
  <si>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</si>
  <si>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</si>
  <si>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</si>
  <si>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</si>
  <si>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</si>
  <si>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</si>
  <si>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</si>
  <si>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</si>
  <si>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</si>
  <si>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</si>
  <si>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</si>
  <si>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</si>
  <si>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</si>
  <si>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</si>
  <si>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</si>
  <si>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</si>
  <si>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</si>
  <si>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</si>
  <si>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</si>
  <si>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</si>
  <si>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</si>
  <si>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</si>
  <si>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</si>
  <si>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</si>
  <si>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</si>
  <si>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</si>
  <si>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</si>
  <si>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</si>
  <si>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</si>
  <si>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</si>
  <si>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</si>
  <si>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</si>
  <si>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</si>
  <si>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</si>
  <si>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</si>
  <si>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</si>
  <si>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</si>
  <si>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</si>
  <si>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</si>
  <si>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</si>
  <si>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</si>
  <si>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</si>
  <si>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</si>
  <si>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</si>
  <si>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</si>
  <si>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</si>
  <si>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</si>
  <si>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</si>
  <si>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</si>
  <si>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</si>
  <si>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</si>
  <si>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</si>
  <si>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</si>
  <si>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</si>
  <si>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</si>
  <si>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</si>
  <si>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</si>
  <si>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</si>
  <si>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</si>
  <si>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</si>
  <si>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</si>
  <si>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</si>
  <si>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</si>
  <si>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</si>
  <si>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</si>
  <si>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</si>
  <si>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</si>
  <si>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</si>
  <si>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</si>
  <si>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</si>
  <si>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</si>
  <si>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</si>
  <si>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</si>
  <si>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</si>
  <si>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</si>
  <si>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</si>
  <si>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</si>
  <si>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</si>
  <si>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</si>
  <si>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</si>
  <si>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</si>
  <si>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</si>
  <si>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</si>
  <si>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</si>
  <si>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</si>
  <si>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</si>
  <si>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</si>
  <si>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</si>
  <si>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</si>
  <si>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</si>
  <si>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</si>
  <si>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</si>
  <si>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</si>
  <si>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</si>
  <si>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</si>
  <si>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</si>
  <si>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</si>
  <si>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</si>
  <si>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</si>
  <si>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</si>
  <si>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</si>
  <si>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</si>
  <si>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</si>
  <si>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</si>
  <si>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</si>
  <si>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</si>
  <si>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</si>
  <si>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</si>
  <si>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</si>
  <si>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</si>
  <si>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</si>
  <si>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</si>
  <si>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</si>
  <si>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</si>
  <si>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</si>
  <si>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</si>
  <si>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</si>
  <si>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</si>
  <si>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</si>
  <si>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</si>
  <si>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</si>
  <si>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</si>
  <si>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</si>
  <si>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</si>
  <si>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</si>
  <si>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</si>
  <si>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</si>
  <si>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</si>
  <si>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</si>
  <si>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</si>
  <si>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</si>
  <si>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</si>
  <si>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</si>
  <si>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</si>
  <si>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</si>
  <si>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</si>
  <si>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</si>
  <si>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</si>
  <si>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</si>
  <si>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</si>
  <si>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</si>
  <si>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</si>
  <si>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</si>
  <si>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</si>
  <si>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</si>
  <si>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</si>
  <si>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</si>
  <si>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</si>
  <si>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</si>
  <si>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</si>
  <si>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</si>
  <si>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</si>
  <si>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</si>
  <si>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</si>
  <si>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</si>
  <si>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</si>
  <si>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</si>
  <si>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</si>
  <si>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</si>
  <si>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</si>
  <si>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</si>
  <si>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</si>
  <si>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</si>
  <si>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</si>
  <si>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</si>
  <si>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</si>
  <si>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</si>
  <si>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</si>
  <si>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</si>
  <si>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</si>
  <si>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</si>
  <si>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</si>
  <si>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</si>
  <si>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</si>
  <si>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</si>
  <si>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</si>
  <si>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</si>
  <si>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</si>
  <si>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</si>
  <si>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</si>
  <si>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</si>
  <si>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</si>
  <si>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</si>
  <si>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</si>
  <si>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</si>
  <si>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</si>
  <si>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</si>
  <si>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</si>
  <si>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</si>
  <si>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</si>
  <si>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</si>
  <si>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</si>
  <si>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</si>
  <si>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</si>
  <si>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</si>
  <si>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</si>
  <si>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</si>
  <si>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</si>
  <si>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</si>
  <si>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</si>
  <si>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</si>
  <si>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</si>
  <si>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</si>
  <si>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</si>
  <si>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</si>
  <si>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</si>
  <si>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</si>
  <si>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</si>
  <si>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</si>
  <si>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</si>
  <si>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</si>
  <si>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</si>
  <si>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</si>
  <si>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</si>
  <si>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</si>
  <si>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</si>
  <si>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</si>
  <si>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</si>
  <si>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</si>
  <si>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</si>
  <si>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</si>
  <si>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</si>
  <si>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</si>
  <si>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</si>
  <si>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</si>
  <si>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</si>
  <si>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</si>
  <si>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</si>
  <si>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</si>
  <si>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</si>
  <si>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</si>
  <si>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</si>
  <si>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</si>
  <si>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</si>
  <si>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</si>
  <si>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</si>
  <si>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</si>
  <si>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</si>
  <si>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</si>
  <si>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</si>
  <si>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</si>
  <si>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</si>
  <si>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</si>
  <si>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</si>
  <si>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</si>
  <si>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</si>
  <si>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</si>
  <si>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</si>
  <si>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</si>
  <si>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</si>
  <si>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</si>
  <si>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</si>
  <si>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</si>
  <si>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</si>
  <si>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</si>
  <si>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</si>
  <si>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</si>
  <si>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</si>
  <si>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</si>
  <si>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</si>
  <si>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</si>
  <si>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</si>
  <si>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</si>
  <si>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</si>
  <si>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</si>
  <si>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</si>
  <si>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</si>
  <si>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</si>
  <si>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</si>
  <si>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</si>
  <si>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</si>
  <si>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</si>
  <si>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</si>
  <si>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</si>
  <si>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</si>
  <si>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</si>
  <si>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</si>
  <si>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</si>
  <si>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</si>
  <si>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</si>
  <si>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</si>
  <si>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</si>
  <si>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</si>
  <si>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</si>
  <si>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</si>
  <si>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</si>
  <si>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</si>
  <si>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</si>
  <si>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</si>
  <si>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</si>
  <si>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</si>
  <si>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</si>
  <si>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</si>
  <si>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</si>
  <si>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</si>
  <si>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</si>
  <si>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</si>
  <si>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</si>
  <si>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</si>
  <si>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</si>
  <si>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</si>
  <si>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</si>
  <si>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</si>
  <si>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</si>
  <si>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</si>
  <si>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</si>
  <si>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</si>
  <si>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</si>
  <si>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</si>
  <si>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</si>
  <si>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</si>
  <si>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</si>
  <si>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</si>
  <si>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</si>
  <si>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</si>
  <si>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</si>
  <si>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</si>
  <si>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</si>
  <si>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</si>
  <si>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</si>
  <si>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</si>
  <si>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</si>
  <si>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</si>
  <si>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</si>
  <si>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</si>
  <si>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</si>
  <si>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</si>
  <si>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</si>
  <si>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</si>
  <si>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</si>
  <si>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</si>
  <si>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</si>
  <si>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</si>
  <si>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</si>
  <si>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</si>
  <si>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</si>
  <si>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</si>
  <si>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</si>
  <si>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</si>
  <si>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</si>
  <si>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</si>
  <si>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</si>
  <si>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</si>
  <si>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</si>
  <si>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</si>
  <si>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</si>
  <si>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</si>
  <si>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</si>
  <si>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</si>
  <si>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</si>
  <si>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</si>
  <si>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</si>
  <si>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</si>
  <si>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</si>
  <si>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</si>
  <si>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</si>
  <si>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</si>
  <si>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</si>
  <si>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</si>
  <si>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</si>
  <si>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</si>
  <si>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</si>
  <si>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</si>
  <si>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</si>
  <si>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</si>
  <si>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</si>
  <si>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</si>
  <si>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</si>
  <si>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</si>
  <si>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</si>
  <si>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</si>
  <si>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</si>
  <si>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</si>
  <si>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</si>
  <si>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</si>
  <si>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</si>
  <si>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</si>
  <si>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</si>
  <si>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</si>
  <si>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</si>
  <si>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</si>
  <si>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</si>
  <si>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</si>
  <si>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</si>
  <si>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</si>
  <si>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</si>
  <si>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</si>
  <si>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</si>
  <si>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</si>
  <si>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</si>
  <si>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</si>
  <si>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</si>
  <si>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</si>
  <si>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</si>
  <si>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</si>
  <si>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</si>
  <si>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</si>
  <si>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</si>
  <si>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</si>
  <si>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</si>
  <si>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</si>
  <si>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</si>
  <si>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</si>
  <si>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</si>
  <si>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</si>
  <si>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</si>
  <si>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</si>
  <si>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</si>
  <si>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</si>
  <si>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</si>
  <si>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</si>
  <si>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</si>
  <si>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</si>
  <si>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</si>
  <si>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</si>
  <si>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</si>
  <si>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</si>
  <si>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</si>
  <si>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</si>
  <si>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</si>
  <si>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</si>
  <si>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</si>
  <si>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</si>
  <si>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</si>
  <si>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</si>
  <si>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</si>
  <si>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</si>
  <si>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</si>
  <si>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</si>
  <si>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</si>
  <si>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</si>
  <si>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</si>
  <si>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</si>
  <si>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</si>
  <si>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</si>
  <si>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</si>
  <si>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</si>
  <si>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</si>
  <si>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</si>
  <si>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</si>
  <si>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</si>
  <si>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</si>
  <si>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</si>
  <si>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</si>
  <si>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</si>
  <si>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</si>
  <si>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</si>
  <si>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</si>
  <si>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</si>
  <si>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</si>
  <si>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</si>
  <si>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</si>
  <si>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</si>
  <si>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</si>
  <si>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</si>
  <si>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</si>
  <si>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</si>
  <si>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</si>
  <si>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</si>
  <si>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</si>
  <si>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</si>
  <si>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</si>
  <si>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</si>
  <si>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</si>
  <si>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</si>
  <si>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</si>
  <si>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</si>
  <si>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</si>
  <si>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</si>
  <si>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</si>
  <si>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</si>
  <si>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</si>
  <si>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</si>
  <si>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</si>
  <si>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</si>
  <si>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</si>
  <si>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</si>
  <si>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</si>
  <si>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</si>
  <si>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</si>
  <si>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</si>
  <si>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</si>
  <si>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</si>
  <si>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</si>
  <si>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</si>
  <si>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</si>
  <si>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</si>
  <si>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</si>
  <si>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</si>
  <si>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</si>
  <si>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</si>
  <si>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</si>
  <si>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</si>
  <si>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</si>
  <si>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</si>
  <si>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</si>
  <si>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</si>
  <si>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</si>
  <si>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</si>
  <si>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</si>
  <si>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</si>
  <si>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</si>
  <si>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</si>
  <si>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</si>
  <si>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</si>
  <si>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</si>
  <si>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</si>
  <si>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</si>
  <si>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</si>
  <si>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</si>
  <si>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</si>
  <si>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</si>
  <si>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</si>
  <si>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</si>
  <si>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</si>
  <si>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</si>
  <si>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</si>
  <si>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</si>
  <si>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</si>
  <si>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</si>
  <si>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</si>
  <si>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</si>
  <si>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</si>
  <si>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</si>
  <si>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</si>
  <si>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</si>
  <si>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</si>
  <si>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</si>
  <si>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</si>
  <si>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</si>
  <si>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</si>
  <si>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</si>
  <si>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</si>
  <si>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</si>
  <si>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</si>
  <si>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</si>
  <si>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</si>
  <si>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</si>
  <si>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</si>
  <si>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</si>
  <si>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</si>
  <si>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</si>
  <si>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</si>
  <si>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</si>
  <si>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</si>
  <si>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</si>
  <si>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</si>
  <si>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</si>
  <si>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</si>
  <si>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</si>
  <si>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</si>
  <si>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</si>
  <si>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</si>
  <si>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</si>
  <si>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</si>
  <si>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</si>
  <si>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</si>
  <si>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</si>
  <si>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</si>
  <si>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</si>
  <si>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</si>
  <si>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</si>
  <si>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</si>
  <si>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</si>
  <si>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</si>
  <si>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</si>
  <si>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</si>
  <si>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</si>
  <si>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</si>
  <si>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</si>
  <si>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</si>
  <si>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</si>
  <si>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</si>
  <si>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</si>
  <si>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</si>
  <si>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</si>
  <si>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</si>
  <si>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</si>
  <si>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</si>
  <si>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</si>
  <si>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</si>
  <si>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</si>
  <si>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</si>
  <si>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</si>
  <si>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</si>
  <si>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</si>
  <si>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</si>
  <si>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</si>
  <si>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</si>
  <si>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</si>
  <si>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</si>
  <si>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</si>
  <si>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</si>
  <si>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</si>
  <si>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</si>
  <si>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</si>
  <si>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</si>
  <si>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</si>
  <si>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</si>
  <si>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</si>
  <si>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</si>
  <si>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</si>
  <si>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</si>
  <si>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</si>
  <si>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</si>
  <si>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</si>
  <si>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</si>
  <si>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</si>
  <si>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</si>
  <si>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</si>
  <si>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</si>
  <si>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</si>
  <si>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</si>
  <si>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</si>
  <si>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</si>
  <si>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</si>
  <si>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</si>
  <si>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</si>
  <si>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</si>
  <si>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</si>
  <si>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</si>
  <si>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</si>
  <si>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</si>
  <si>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</si>
  <si>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</si>
  <si>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</si>
  <si>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</si>
  <si>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</si>
  <si>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</si>
  <si>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</si>
  <si>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</si>
  <si>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</si>
  <si>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</si>
  <si>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</si>
  <si>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</si>
  <si>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</si>
  <si>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</si>
  <si>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</si>
  <si>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</si>
  <si>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</si>
  <si>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</si>
  <si>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</si>
  <si>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</si>
  <si>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</si>
  <si>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</si>
  <si>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</si>
  <si>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</si>
  <si>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</si>
  <si>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</si>
  <si>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</si>
  <si>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</si>
  <si>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</si>
  <si>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</si>
  <si>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</si>
  <si>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</si>
  <si>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</si>
  <si>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</si>
  <si>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</si>
  <si>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</si>
  <si>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</si>
  <si>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</si>
  <si>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</si>
  <si>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</si>
  <si>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</si>
  <si>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</si>
  <si>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</si>
  <si>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</si>
  <si>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</si>
  <si>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</si>
  <si>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</si>
  <si>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</si>
  <si>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</si>
  <si>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</si>
  <si>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</si>
  <si>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</si>
  <si>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</si>
  <si>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</si>
  <si>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</si>
  <si>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</si>
  <si>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</si>
  <si>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</si>
  <si>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</si>
  <si>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</si>
  <si>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</si>
  <si>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</si>
  <si>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</si>
  <si>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</si>
  <si>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</si>
  <si>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</si>
  <si>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</si>
  <si>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</si>
  <si>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</si>
  <si>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</si>
  <si>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</si>
  <si>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</si>
  <si>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</si>
  <si>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</si>
  <si>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</si>
  <si>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</si>
  <si>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</si>
  <si>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</si>
  <si>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</si>
  <si>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</si>
  <si>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</si>
  <si>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</si>
  <si>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</si>
  <si>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</si>
  <si>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</si>
  <si>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</si>
  <si>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</si>
  <si>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</si>
  <si>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</si>
  <si>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</si>
  <si>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</si>
  <si>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</si>
  <si>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</si>
  <si>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</si>
  <si>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</si>
  <si>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</si>
  <si>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</si>
  <si>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</si>
  <si>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</si>
  <si>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</si>
  <si>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</si>
  <si>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</si>
  <si>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</si>
  <si>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</si>
  <si>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</si>
  <si>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</si>
  <si>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</si>
  <si>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</si>
  <si>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</si>
  <si>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</si>
  <si>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</si>
  <si>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</si>
  <si>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</si>
  <si>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</si>
  <si>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</si>
  <si>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</si>
  <si>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</si>
  <si>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</si>
  <si>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</si>
  <si>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</si>
  <si>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</si>
  <si>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</si>
  <si>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</si>
  <si>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</si>
  <si>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</si>
  <si>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</si>
  <si>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</si>
  <si>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</si>
  <si>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</si>
  <si>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</si>
  <si>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</si>
  <si>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</si>
  <si>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</si>
  <si>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</si>
  <si>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</si>
  <si>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</si>
  <si>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</si>
  <si>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</si>
  <si>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</si>
  <si>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</si>
  <si>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</si>
  <si>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</si>
  <si>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</si>
  <si>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</si>
  <si>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</si>
  <si>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</si>
  <si>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</si>
  <si>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</si>
  <si>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</si>
  <si>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</si>
  <si>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</si>
  <si>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</si>
  <si>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</si>
  <si>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</si>
  <si>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</si>
  <si>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</si>
  <si>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</si>
  <si>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</si>
  <si>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</si>
  <si>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</si>
  <si>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</si>
  <si>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</si>
  <si>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</si>
  <si>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</si>
  <si>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</si>
  <si>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</si>
  <si>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</si>
  <si>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</si>
  <si>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</si>
  <si>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</si>
  <si>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</si>
  <si>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</si>
  <si>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</si>
  <si>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</si>
  <si>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</si>
  <si>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</si>
  <si>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</si>
  <si>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</si>
  <si>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</si>
  <si>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</si>
  <si>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</si>
  <si>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</si>
  <si>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</si>
  <si>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</si>
  <si>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</si>
  <si>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</si>
  <si>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</si>
  <si>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</si>
  <si>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</si>
  <si>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</si>
  <si>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</si>
  <si>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</si>
  <si>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</si>
  <si>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</si>
  <si>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</si>
  <si>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</si>
  <si>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</si>
  <si>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</si>
  <si>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</si>
  <si>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</si>
  <si>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</si>
  <si>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</si>
  <si>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</si>
  <si>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</si>
  <si>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</si>
  <si>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</si>
  <si>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</si>
  <si>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</si>
  <si>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</si>
  <si>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</si>
  <si>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</si>
  <si>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</si>
  <si>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</si>
  <si>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</si>
  <si>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</si>
  <si>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</si>
  <si>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</si>
  <si>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</si>
  <si>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</si>
  <si>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</si>
  <si>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</si>
  <si>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</si>
  <si>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</si>
  <si>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</si>
  <si>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</si>
  <si>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</si>
  <si>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</si>
  <si>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</si>
  <si>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</si>
  <si>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</si>
  <si>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</si>
  <si>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</si>
  <si>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</si>
  <si>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</si>
  <si>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</si>
  <si>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</si>
  <si>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</si>
  <si>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</si>
  <si>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</si>
  <si>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</si>
  <si>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</si>
  <si>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</si>
  <si>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</si>
  <si>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</si>
  <si>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</si>
  <si>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</si>
  <si>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</si>
  <si>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</si>
  <si>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</si>
  <si>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</si>
  <si>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</si>
  <si>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</si>
  <si>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</si>
  <si>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</si>
  <si>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</si>
  <si>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</si>
  <si>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</si>
  <si>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</si>
  <si>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</si>
  <si>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</si>
  <si>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</si>
  <si>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</si>
  <si>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</si>
  <si>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</si>
  <si>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</si>
  <si>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</si>
  <si>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</si>
  <si>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</si>
  <si>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</si>
  <si>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</si>
  <si>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</si>
  <si>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</si>
  <si>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</si>
  <si>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</si>
  <si>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</si>
  <si>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</si>
  <si>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</si>
  <si>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</si>
  <si>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</si>
  <si>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</si>
  <si>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</si>
  <si>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</si>
  <si>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</si>
  <si>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</si>
  <si>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</si>
  <si>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</si>
  <si>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</si>
  <si>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</si>
  <si>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</si>
  <si>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</si>
  <si>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</si>
  <si>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</si>
  <si>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</si>
  <si>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</si>
  <si>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</si>
  <si>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</si>
  <si>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</si>
  <si>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</si>
  <si>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</si>
  <si>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</si>
  <si>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</si>
  <si>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</si>
  <si>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</si>
  <si>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</si>
  <si>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</si>
  <si>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</si>
  <si>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</si>
  <si>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</si>
  <si>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</si>
  <si>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</si>
  <si>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</si>
  <si>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</si>
  <si>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</si>
  <si>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</si>
  <si>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</si>
  <si>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</si>
  <si>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</si>
  <si>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</si>
  <si>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</si>
  <si>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</si>
  <si>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</si>
  <si>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</si>
  <si>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</si>
  <si>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</si>
  <si>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</si>
  <si>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</si>
  <si>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</si>
  <si>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</si>
  <si>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</si>
  <si>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</si>
  <si>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</si>
  <si>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</si>
  <si>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</si>
  <si>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</si>
  <si>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</si>
  <si>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</si>
  <si>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</si>
  <si>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</si>
  <si>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</si>
  <si>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</si>
  <si>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</si>
  <si>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</si>
  <si>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</si>
  <si>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</si>
  <si>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</si>
  <si>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</si>
  <si>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</si>
  <si>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</si>
  <si>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</si>
  <si>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</si>
  <si>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</si>
  <si>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</si>
  <si>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</si>
  <si>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</si>
  <si>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</si>
  <si>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</si>
  <si>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</si>
  <si>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</si>
  <si>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</si>
  <si>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</si>
  <si>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</si>
  <si>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</si>
  <si>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</si>
  <si>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</si>
  <si>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</si>
  <si>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</si>
  <si>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</si>
  <si>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</si>
  <si>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</si>
  <si>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</si>
  <si>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</si>
  <si>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</si>
  <si>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</si>
  <si>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</si>
  <si>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</si>
  <si>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</si>
  <si>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</si>
  <si>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</si>
  <si>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</si>
  <si>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</si>
  <si>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</si>
  <si>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</si>
  <si>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</si>
  <si>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</si>
  <si>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</si>
  <si>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</si>
  <si>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</si>
  <si>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</si>
  <si>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</si>
  <si>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</si>
  <si>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</si>
  <si>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</si>
  <si>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</si>
  <si>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</si>
  <si>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</si>
  <si>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</si>
  <si>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</si>
  <si>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</si>
  <si>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</si>
  <si>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</si>
  <si>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</si>
  <si>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</si>
  <si>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</si>
  <si>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</si>
  <si>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</si>
  <si>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</si>
  <si>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</si>
  <si>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</si>
  <si>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</si>
  <si>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</si>
  <si>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</si>
  <si>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</si>
  <si>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</si>
  <si>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</si>
  <si>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</si>
  <si>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</si>
  <si>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</si>
  <si>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</si>
  <si>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</si>
  <si>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</si>
  <si>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</si>
  <si>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</si>
  <si>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</si>
  <si>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</si>
  <si>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</si>
  <si>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</si>
  <si>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</si>
  <si>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</si>
  <si>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</si>
  <si>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</si>
  <si>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</si>
  <si>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</si>
  <si>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</si>
  <si>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</si>
  <si>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</si>
  <si>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</si>
  <si>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</si>
  <si>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</si>
  <si>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</si>
  <si>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</si>
  <si>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</si>
  <si>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</si>
  <si>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</si>
  <si>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</si>
  <si>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</si>
  <si>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</si>
  <si>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</si>
  <si>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</si>
  <si>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</si>
  <si>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</si>
  <si>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</si>
  <si>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</si>
  <si>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</si>
  <si>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</si>
  <si>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</si>
  <si>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</si>
  <si>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</si>
  <si>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</si>
  <si>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</si>
  <si>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</si>
  <si>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</si>
  <si>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</si>
  <si>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</si>
  <si>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</si>
  <si>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</si>
  <si>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</si>
  <si>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</si>
  <si>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</si>
  <si>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</si>
  <si>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</si>
  <si>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</si>
  <si>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</si>
  <si>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</si>
  <si>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</si>
  <si>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</si>
  <si>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</si>
  <si>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</si>
  <si>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</si>
  <si>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</si>
  <si>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</si>
  <si>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</si>
  <si>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</si>
  <si>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</si>
  <si>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</si>
  <si>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</si>
  <si>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</si>
  <si>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</si>
  <si>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</si>
  <si>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</si>
  <si>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</si>
  <si>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</si>
  <si>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</si>
  <si>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</si>
  <si>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</si>
  <si>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</si>
  <si>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</si>
  <si>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</si>
  <si>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</si>
  <si>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</si>
  <si>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</si>
  <si>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</si>
  <si>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</si>
  <si>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</si>
  <si>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</si>
  <si>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</si>
  <si>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</si>
  <si>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</si>
  <si>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</si>
  <si>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</si>
  <si>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</si>
  <si>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</si>
  <si>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</si>
  <si>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</si>
  <si>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</si>
  <si>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</si>
  <si>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</si>
  <si>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</si>
  <si>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</si>
  <si>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</si>
  <si>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</si>
  <si>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</si>
  <si>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</si>
  <si>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</si>
  <si>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</si>
  <si>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</si>
  <si>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</si>
  <si>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</si>
  <si>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</si>
  <si>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</si>
  <si>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</si>
  <si>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</si>
  <si>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</si>
  <si>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</si>
  <si>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</si>
  <si>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</si>
  <si>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</si>
  <si>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</si>
  <si>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</si>
  <si>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</si>
  <si>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</si>
  <si>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</si>
  <si>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</si>
  <si>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</si>
  <si>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</si>
  <si>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</si>
  <si>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</si>
  <si>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</si>
  <si>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</si>
  <si>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</si>
  <si>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</si>
  <si>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</si>
  <si>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</si>
  <si>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</si>
  <si>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</si>
  <si>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</si>
  <si>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</si>
  <si>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</si>
  <si>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</si>
  <si>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</si>
  <si>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</si>
  <si>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</si>
  <si>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</si>
  <si>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</si>
  <si>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</si>
  <si>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</si>
  <si>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</si>
  <si>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</si>
  <si>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</si>
  <si>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</si>
  <si>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</si>
  <si>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</si>
  <si>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</si>
  <si>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</si>
  <si>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</si>
  <si>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</si>
  <si>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</si>
  <si>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</si>
  <si>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</si>
  <si>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</si>
  <si>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</si>
  <si>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</si>
  <si>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</si>
  <si>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</si>
  <si>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</si>
  <si>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</si>
  <si>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</si>
  <si>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</si>
  <si>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</si>
  <si>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</si>
  <si>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</si>
  <si>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</si>
  <si>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</si>
  <si>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</si>
  <si>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</si>
  <si>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</si>
  <si>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</si>
  <si>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</si>
  <si>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</si>
  <si>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</si>
  <si>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</si>
  <si>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</si>
  <si>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</si>
  <si>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</si>
  <si>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</si>
  <si>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</si>
  <si>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</si>
  <si>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</si>
  <si>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</si>
  <si>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</si>
  <si>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</si>
  <si>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</si>
  <si>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</si>
  <si>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</si>
  <si>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</si>
  <si>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</si>
  <si>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</si>
  <si>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</si>
  <si>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</si>
  <si>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</si>
  <si>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</si>
  <si>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</si>
  <si>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</si>
  <si>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</si>
  <si>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</si>
  <si>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</si>
  <si>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</si>
  <si>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</si>
  <si>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</si>
  <si>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</si>
  <si>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</si>
  <si>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</si>
  <si>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</si>
  <si>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</si>
  <si>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</si>
  <si>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</si>
  <si>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</si>
  <si>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</si>
  <si>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</si>
  <si>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</si>
  <si>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</si>
  <si>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</si>
  <si>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</si>
  <si>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</si>
  <si>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</si>
  <si>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</si>
  <si>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</si>
  <si>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</si>
  <si>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</si>
  <si>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</si>
  <si>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</si>
  <si>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</si>
  <si>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</si>
  <si>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</si>
  <si>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</si>
  <si>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</si>
  <si>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</si>
  <si>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</si>
  <si>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</si>
  <si>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</si>
  <si>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</si>
  <si>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</si>
  <si>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</si>
  <si>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</si>
  <si>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</si>
  <si>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</si>
  <si>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</si>
  <si>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</si>
  <si>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</si>
  <si>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</si>
  <si>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</si>
  <si>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</si>
  <si>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</si>
  <si>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</si>
  <si>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</si>
  <si>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</si>
  <si>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</si>
  <si>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</si>
  <si>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</si>
  <si>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</si>
  <si>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</si>
  <si>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</si>
  <si>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</si>
  <si>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</si>
  <si>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</si>
  <si>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</si>
  <si>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</si>
  <si>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</si>
  <si>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</si>
  <si>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</si>
  <si>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</si>
  <si>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</si>
  <si>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</si>
  <si>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</si>
  <si>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</si>
  <si>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</si>
  <si>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</si>
  <si>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</si>
  <si>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</si>
  <si>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</si>
  <si>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</si>
  <si>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</si>
  <si>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</si>
  <si>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</si>
  <si>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</si>
  <si>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</si>
  <si>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</si>
  <si>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</si>
  <si>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</si>
  <si>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</si>
  <si>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</si>
  <si>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</si>
  <si>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</si>
  <si>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</si>
  <si>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</si>
  <si>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</si>
  <si>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</si>
  <si>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</si>
  <si>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</si>
  <si>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</si>
  <si>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</si>
  <si>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</si>
  <si>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</si>
  <si>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</si>
  <si>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</si>
  <si>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</si>
  <si>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</si>
  <si>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</si>
  <si>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</si>
  <si>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</si>
  <si>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</si>
  <si>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</si>
  <si>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</si>
  <si>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</si>
  <si>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</si>
  <si>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</si>
  <si>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</si>
  <si>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</si>
  <si>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</si>
  <si>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</si>
  <si>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</si>
  <si>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</si>
  <si>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</si>
  <si>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</si>
  <si>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</si>
  <si>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</si>
  <si>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</si>
  <si>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</si>
  <si>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</si>
  <si>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</si>
  <si>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</si>
  <si>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</si>
  <si>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</si>
  <si>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</si>
  <si>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</si>
  <si>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</si>
  <si>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</si>
  <si>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</si>
  <si>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</si>
  <si>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</si>
  <si>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</si>
  <si>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</si>
  <si>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</si>
  <si>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</si>
  <si>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</si>
  <si>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</si>
  <si>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</si>
  <si>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</si>
  <si>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</si>
  <si>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</si>
  <si>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</si>
  <si>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</si>
  <si>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</si>
  <si>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</si>
  <si>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</si>
  <si>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</si>
  <si>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</si>
  <si>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</si>
  <si>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</si>
  <si>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</si>
  <si>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</si>
  <si>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</si>
  <si>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</si>
  <si>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</si>
  <si>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</si>
  <si>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</si>
  <si>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</si>
  <si>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</si>
  <si>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</si>
  <si>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</si>
  <si>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</si>
  <si>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</si>
  <si>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</si>
  <si>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</si>
  <si>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</si>
  <si>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</si>
  <si>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</si>
  <si>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</si>
  <si>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</si>
  <si>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</si>
  <si>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</si>
  <si>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</si>
  <si>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</si>
  <si>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</si>
  <si>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</si>
  <si>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</si>
  <si>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</si>
  <si>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</si>
  <si>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</si>
  <si>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</si>
  <si>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</si>
  <si>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</si>
  <si>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</si>
  <si>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</si>
  <si>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</si>
  <si>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</si>
  <si>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</si>
  <si>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</si>
  <si>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</si>
  <si>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</si>
  <si>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</si>
  <si>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</si>
  <si>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</si>
  <si>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</si>
  <si>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</si>
  <si>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</si>
  <si>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</si>
  <si>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</si>
  <si>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</si>
  <si>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</si>
  <si>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</si>
  <si>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</si>
  <si>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</si>
  <si>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</si>
  <si>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</si>
  <si>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</si>
  <si>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</si>
  <si>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</si>
  <si>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</si>
  <si>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</si>
  <si>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</si>
  <si>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</si>
  <si>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</si>
  <si>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</si>
  <si>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</si>
  <si>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</si>
  <si>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</si>
  <si>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</si>
  <si>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</si>
  <si>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</si>
  <si>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</si>
  <si>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</si>
  <si>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</si>
  <si>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</si>
  <si>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</si>
  <si>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</si>
  <si>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</si>
  <si>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</si>
  <si>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</si>
  <si>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</si>
  <si>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</si>
  <si>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</si>
  <si>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</si>
  <si>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</si>
  <si>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</si>
  <si>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</si>
  <si>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</si>
  <si>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</si>
  <si>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</si>
  <si>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</si>
  <si>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</si>
  <si>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</si>
  <si>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</si>
  <si>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</si>
  <si>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</si>
  <si>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</si>
  <si>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</si>
  <si>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</si>
  <si>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</si>
  <si>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</si>
  <si>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</si>
  <si>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</si>
  <si>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</si>
  <si>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</si>
  <si>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</si>
  <si>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</si>
  <si>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</si>
  <si>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</si>
  <si>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</si>
  <si>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</si>
  <si>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</si>
  <si>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</si>
  <si>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</si>
  <si>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</si>
  <si>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</si>
  <si>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</si>
  <si>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</si>
  <si>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</si>
  <si>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</si>
  <si>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</si>
  <si>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</si>
  <si>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</si>
  <si>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</si>
  <si>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</si>
  <si>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</si>
  <si>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</si>
  <si>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</si>
  <si>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</si>
  <si>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</si>
  <si>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</si>
  <si>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</si>
  <si>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</si>
  <si>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</si>
  <si>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</si>
  <si>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</si>
  <si>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</si>
  <si>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</si>
  <si>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</si>
  <si>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</si>
  <si>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</si>
  <si>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</si>
  <si>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</si>
  <si>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</si>
  <si>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</si>
  <si>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</si>
  <si>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</si>
  <si>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</si>
  <si>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</si>
  <si>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</si>
  <si>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</si>
  <si>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</si>
  <si>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</si>
  <si>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</si>
  <si>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</si>
  <si>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</si>
  <si>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</si>
  <si>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</si>
  <si>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</si>
  <si>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</si>
  <si>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</si>
  <si>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</si>
  <si>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</si>
  <si>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</si>
  <si>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</si>
  <si>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</si>
  <si>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</si>
  <si>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</si>
  <si>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</si>
  <si>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</si>
  <si>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</si>
  <si>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</si>
  <si>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</si>
  <si>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</si>
  <si>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</si>
  <si>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</si>
  <si>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</si>
  <si>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</si>
  <si>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</si>
  <si>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</si>
  <si>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</si>
  <si>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</si>
  <si>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</si>
  <si>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</si>
  <si>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</si>
  <si>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</si>
  <si>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</si>
  <si>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</si>
  <si>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</si>
  <si>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</si>
  <si>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</si>
  <si>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</si>
  <si>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</si>
  <si>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</si>
  <si>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</si>
  <si>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</si>
  <si>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</si>
  <si>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</si>
  <si>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</si>
  <si>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</si>
  <si>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</si>
  <si>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</si>
  <si>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</si>
  <si>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</si>
  <si>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</si>
  <si>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</si>
  <si>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</si>
  <si>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</si>
  <si>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</si>
  <si>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</si>
  <si>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</si>
  <si>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</si>
  <si>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</si>
  <si>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</si>
  <si>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</si>
  <si>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</si>
  <si>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</si>
  <si>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</si>
  <si>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</si>
  <si>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</si>
  <si>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</si>
  <si>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</si>
  <si>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</si>
  <si>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</si>
  <si>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</si>
  <si>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</si>
  <si>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</si>
  <si>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</si>
  <si>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</si>
  <si>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</si>
  <si>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</si>
  <si>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</si>
  <si>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</si>
  <si>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</si>
  <si>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</si>
  <si>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</si>
  <si>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</si>
  <si>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</si>
  <si>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</si>
  <si>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</si>
  <si>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</si>
  <si>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</si>
  <si>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</si>
  <si>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</si>
  <si>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</si>
  <si>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</si>
  <si>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</si>
  <si>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</si>
  <si>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</si>
  <si>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</si>
  <si>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</si>
  <si>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</si>
  <si>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</si>
  <si>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</si>
  <si>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</si>
  <si>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</si>
  <si>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</si>
  <si>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</si>
  <si>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</si>
  <si>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</si>
  <si>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</si>
  <si>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</si>
  <si>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</si>
  <si>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</si>
  <si>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</si>
  <si>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</si>
  <si>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</si>
  <si>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</si>
  <si>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</si>
  <si>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</si>
  <si>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</si>
  <si>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</si>
  <si>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</si>
  <si>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</si>
  <si>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</si>
  <si>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</si>
  <si>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</si>
  <si>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</si>
  <si>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</si>
  <si>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</si>
  <si>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</si>
  <si>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</si>
  <si>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</si>
  <si>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</si>
  <si>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</si>
  <si>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</si>
  <si>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</si>
  <si>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</si>
  <si>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</si>
  <si>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</si>
  <si>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</si>
  <si>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</si>
  <si>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</si>
  <si>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</si>
  <si>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</si>
  <si>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</si>
  <si>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</si>
  <si>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</si>
  <si>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</si>
  <si>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</si>
  <si>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</si>
  <si>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</si>
  <si>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</si>
  <si>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</si>
  <si>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</si>
  <si>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</si>
  <si>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</si>
  <si>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</si>
  <si>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</si>
  <si>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</si>
  <si>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</si>
  <si>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</si>
  <si>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</si>
  <si>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</si>
  <si>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</si>
  <si>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</si>
  <si>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</si>
  <si>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</si>
  <si>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</si>
  <si>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</si>
  <si>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</si>
  <si>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</si>
  <si>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</si>
  <si>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</si>
  <si>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</si>
  <si>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</si>
  <si>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</si>
  <si>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</si>
  <si>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</si>
  <si>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</si>
  <si>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</si>
  <si>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</si>
  <si>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</si>
  <si>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</si>
  <si>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</si>
  <si>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</si>
  <si>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</si>
  <si>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</si>
  <si>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</si>
  <si>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</si>
  <si>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</si>
  <si>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</si>
  <si>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</si>
  <si>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</si>
  <si>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</si>
  <si>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</si>
  <si>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</si>
  <si>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</si>
  <si>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</si>
  <si>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</si>
  <si>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</si>
  <si>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</si>
  <si>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</si>
  <si>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</si>
  <si>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</si>
  <si>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</si>
  <si>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</si>
  <si>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</si>
  <si>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</si>
  <si>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</si>
  <si>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</si>
  <si>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</si>
  <si>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</si>
  <si>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</si>
  <si>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</si>
  <si>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</si>
  <si>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</si>
  <si>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</si>
  <si>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</si>
  <si>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</si>
  <si>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</si>
  <si>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</si>
  <si>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</si>
  <si>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</si>
  <si>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</si>
  <si>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</si>
  <si>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</si>
  <si>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</si>
  <si>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</si>
  <si>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</si>
  <si>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</si>
  <si>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</si>
  <si>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</si>
  <si>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</si>
  <si>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</si>
  <si>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</si>
  <si>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</si>
  <si>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</si>
  <si>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</si>
  <si>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</si>
  <si>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</si>
  <si>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</si>
  <si>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</si>
  <si>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</si>
  <si>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</si>
  <si>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</si>
  <si>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</si>
  <si>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</si>
  <si>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</si>
  <si>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</si>
  <si>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</si>
  <si>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</si>
  <si>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</si>
  <si>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</si>
  <si>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</si>
  <si>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</si>
  <si>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</si>
  <si>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</si>
  <si>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</si>
  <si>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</si>
  <si>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</si>
  <si>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</si>
  <si>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</si>
  <si>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</si>
  <si>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</si>
  <si>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</si>
  <si>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</si>
  <si>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</si>
  <si>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</si>
  <si>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</si>
  <si>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</si>
  <si>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</si>
  <si>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</si>
  <si>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</si>
  <si>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</si>
  <si>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</si>
  <si>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</si>
  <si>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</si>
  <si>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</si>
  <si>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</si>
  <si>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</si>
  <si>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</si>
  <si>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</si>
  <si>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</si>
  <si>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</si>
  <si>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</si>
  <si>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</si>
  <si>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</si>
  <si>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</si>
  <si>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</si>
  <si>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</si>
  <si>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</si>
  <si>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</si>
  <si>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</si>
  <si>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</si>
  <si>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</si>
  <si>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</si>
  <si>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</si>
  <si>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</si>
  <si>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</si>
  <si>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</si>
  <si>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</si>
  <si>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</si>
  <si>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</si>
  <si>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</si>
  <si>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</si>
  <si>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</si>
  <si>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</si>
  <si>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</si>
  <si>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</si>
  <si>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</si>
  <si>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</si>
  <si>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</si>
  <si>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</si>
  <si>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</si>
  <si>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</si>
  <si>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</si>
  <si>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</si>
  <si>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</si>
  <si>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</si>
  <si>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</si>
  <si>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</si>
  <si>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</si>
  <si>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</si>
  <si>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</si>
  <si>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</si>
  <si>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</si>
  <si>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</si>
  <si>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</si>
  <si>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</si>
  <si>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</si>
  <si>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</si>
  <si>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</si>
  <si>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</si>
  <si>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</si>
  <si>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</si>
  <si>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</si>
  <si>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</si>
  <si>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</si>
  <si>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</si>
  <si>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</si>
  <si>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</si>
  <si>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</si>
  <si>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</si>
  <si>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</si>
  <si>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</si>
  <si>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</si>
  <si>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</si>
  <si>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</si>
  <si>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</si>
  <si>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</si>
  <si>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</si>
  <si>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</si>
  <si>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</si>
  <si>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</si>
  <si>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</si>
  <si>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</si>
  <si>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</si>
  <si>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</si>
  <si>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</si>
  <si>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</si>
  <si>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</si>
  <si>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</si>
  <si>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</si>
  <si>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</si>
  <si>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</si>
  <si>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</si>
  <si>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</si>
  <si>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</si>
  <si>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</si>
  <si>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</si>
  <si>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</si>
  <si>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</si>
  <si>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</si>
  <si>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</si>
  <si>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</si>
  <si>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</si>
  <si>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</si>
  <si>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</si>
  <si>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</si>
  <si>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</si>
  <si>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</si>
  <si>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</si>
  <si>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</si>
  <si>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</si>
  <si>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</si>
  <si>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</si>
  <si>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</si>
  <si>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</si>
  <si>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</si>
  <si>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</si>
  <si>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</si>
  <si>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</si>
  <si>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</si>
  <si>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</si>
  <si>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</si>
  <si>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</si>
  <si>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</si>
  <si>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</si>
  <si>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</si>
  <si>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</si>
  <si>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</si>
  <si>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</si>
  <si>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</si>
  <si>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</si>
  <si>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</si>
  <si>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</si>
  <si>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</si>
  <si>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</si>
  <si>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</si>
  <si>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</si>
  <si>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</si>
  <si>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</si>
  <si>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</si>
  <si>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</si>
  <si>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</si>
  <si>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</si>
  <si>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</si>
  <si>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</si>
  <si>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</si>
  <si>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</si>
  <si>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</si>
  <si>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</si>
  <si>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</si>
  <si>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</si>
  <si>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</si>
  <si>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</si>
  <si>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</si>
  <si>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</si>
  <si>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</si>
  <si>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</si>
  <si>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</si>
  <si>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</si>
  <si>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</si>
  <si>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</si>
  <si>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</si>
  <si>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</si>
  <si>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</si>
  <si>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</si>
  <si>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</si>
  <si>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</si>
  <si>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</si>
  <si>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</si>
  <si>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</si>
  <si>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</si>
  <si>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</si>
  <si>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</si>
  <si>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</si>
  <si>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</si>
  <si>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</si>
  <si>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</si>
  <si>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</si>
  <si>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</si>
  <si>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</si>
  <si>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</si>
  <si>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</si>
  <si>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</si>
  <si>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</si>
  <si>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</si>
  <si>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</si>
  <si>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</si>
  <si>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</si>
  <si>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</si>
  <si>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</si>
  <si>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</si>
  <si>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</si>
  <si>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</si>
  <si>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</si>
  <si>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</si>
  <si>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</si>
  <si>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</si>
  <si>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</si>
  <si>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</si>
  <si>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</si>
  <si>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</si>
  <si>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</si>
  <si>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</si>
  <si>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</si>
  <si>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</si>
  <si>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</si>
  <si>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</si>
  <si>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</si>
  <si>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</si>
  <si>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</si>
  <si>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</si>
  <si>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</si>
  <si>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</si>
  <si>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</si>
  <si>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</si>
  <si>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</si>
  <si>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</si>
  <si>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</si>
  <si>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</si>
  <si>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</si>
  <si>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</si>
  <si>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</si>
  <si>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</si>
  <si>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</si>
  <si>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</si>
  <si>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</si>
  <si>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</si>
  <si>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</si>
  <si>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</si>
  <si>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</si>
  <si>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</si>
  <si>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</si>
  <si>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</si>
  <si>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</si>
  <si>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</si>
  <si>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</si>
  <si>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</si>
  <si>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</si>
  <si>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</si>
  <si>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</si>
  <si>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</si>
  <si>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</si>
  <si>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</si>
  <si>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</si>
  <si>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</si>
  <si>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</si>
  <si>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</si>
  <si>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</si>
  <si>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</si>
  <si>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</si>
  <si>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</si>
  <si>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</si>
  <si>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</si>
  <si>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</si>
  <si>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</si>
  <si>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</si>
  <si>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</si>
  <si>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</si>
  <si>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</si>
  <si>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</si>
  <si>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</si>
  <si>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</si>
  <si>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</si>
  <si>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</si>
  <si>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</si>
  <si>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</si>
  <si>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</si>
  <si>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</si>
  <si>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</si>
  <si>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</si>
  <si>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</si>
  <si>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</si>
  <si>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</si>
  <si>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</si>
  <si>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</si>
  <si>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</si>
  <si>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</si>
  <si>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</si>
  <si>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</si>
  <si>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</si>
  <si>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</si>
  <si>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</si>
  <si>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</si>
  <si>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</si>
  <si>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</si>
  <si>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</si>
  <si>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</si>
  <si>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</si>
  <si>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</si>
  <si>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</si>
  <si>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</si>
  <si>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</si>
  <si>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</si>
  <si>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</si>
  <si>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</si>
  <si>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</si>
  <si>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</si>
  <si>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</si>
  <si>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</si>
  <si>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</si>
  <si>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</si>
  <si>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</si>
  <si>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</si>
  <si>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</si>
  <si>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</si>
  <si>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</si>
  <si>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</si>
  <si>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</si>
  <si>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</si>
  <si>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</si>
  <si>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</si>
  <si>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</si>
  <si>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</si>
  <si>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</si>
  <si>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</si>
  <si>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</si>
  <si>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</si>
  <si>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</si>
  <si>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</si>
  <si>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</si>
  <si>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</si>
  <si>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</si>
  <si>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</si>
  <si>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</si>
  <si>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</si>
  <si>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</si>
  <si>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</si>
  <si>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</si>
  <si>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</si>
  <si>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</si>
  <si>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</si>
  <si>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</si>
  <si>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</si>
  <si>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</si>
  <si>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</si>
  <si>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</si>
  <si>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</si>
  <si>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</si>
  <si>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</si>
  <si>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</si>
  <si>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</si>
  <si>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</si>
  <si>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</si>
  <si>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</si>
  <si>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</si>
  <si>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</si>
  <si>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</si>
  <si>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</si>
  <si>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</si>
  <si>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</si>
  <si>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</si>
  <si>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</si>
  <si>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</si>
  <si>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</si>
  <si>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</si>
  <si>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</si>
  <si>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</si>
  <si>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</si>
  <si>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</si>
  <si>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</si>
  <si>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</si>
  <si>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</si>
  <si>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</si>
  <si>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</si>
  <si>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</si>
  <si>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</si>
  <si>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</si>
  <si>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</si>
  <si>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</si>
  <si>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</si>
  <si>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</si>
  <si>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</si>
  <si>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</si>
  <si>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</si>
  <si>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</si>
  <si>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</si>
  <si>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</si>
  <si>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</si>
  <si>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</si>
  <si>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</si>
  <si>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</si>
  <si>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</si>
  <si>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</si>
  <si>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</si>
  <si>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</si>
  <si>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</si>
  <si>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</si>
  <si>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</si>
  <si>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</si>
  <si>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</si>
  <si>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</si>
  <si>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</si>
  <si>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</si>
  <si>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</si>
  <si>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</si>
  <si>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</si>
  <si>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</si>
  <si>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</si>
  <si>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</si>
  <si>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</si>
  <si>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</si>
  <si>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</si>
  <si>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</si>
  <si>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</si>
  <si>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</si>
  <si>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</si>
  <si>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</si>
  <si>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</si>
  <si>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</si>
  <si>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</si>
  <si>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</si>
  <si>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</si>
  <si>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</si>
  <si>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</si>
  <si>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</si>
  <si>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</si>
  <si>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</si>
  <si>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</si>
  <si>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</si>
  <si>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</si>
  <si>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</si>
  <si>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</si>
  <si>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</si>
  <si>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</si>
  <si>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</si>
  <si>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</si>
  <si>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</si>
  <si>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</si>
  <si>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</si>
  <si>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</si>
  <si>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</si>
  <si>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</si>
  <si>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</si>
  <si>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</si>
  <si>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</si>
  <si>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</si>
  <si>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</si>
  <si>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</si>
  <si>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</si>
  <si>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</si>
  <si>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</si>
  <si>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</si>
  <si>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</si>
  <si>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</si>
  <si>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</si>
  <si>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</si>
  <si>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</si>
  <si>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</si>
  <si>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</si>
  <si>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</si>
  <si>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</si>
  <si>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</si>
  <si>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</si>
  <si>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</si>
  <si>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</si>
  <si>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</si>
  <si>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</si>
  <si>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</si>
  <si>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</si>
  <si>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</si>
  <si>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</si>
  <si>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</si>
  <si>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</si>
  <si>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</si>
  <si>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</si>
  <si>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</si>
  <si>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</si>
  <si>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</si>
  <si>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</si>
  <si>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</si>
  <si>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</si>
  <si>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</si>
  <si>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</si>
  <si>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</si>
  <si>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</si>
  <si>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</si>
  <si>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</si>
  <si>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</si>
  <si>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</si>
  <si>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</si>
  <si>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</si>
  <si>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</si>
  <si>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</si>
  <si>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</si>
  <si>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</si>
  <si>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</si>
  <si>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</si>
  <si>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</si>
  <si>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</si>
  <si>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</si>
  <si>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</si>
  <si>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</si>
  <si>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</si>
  <si>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</si>
  <si>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</si>
  <si>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</si>
  <si>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</si>
  <si>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</si>
  <si>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</si>
  <si>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</si>
  <si>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</si>
  <si>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</si>
  <si>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</si>
  <si>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</si>
  <si>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</si>
  <si>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</si>
  <si>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</si>
  <si>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</si>
  <si>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</si>
  <si>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</si>
  <si>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</si>
  <si>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</si>
  <si>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</si>
  <si>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</si>
  <si>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</si>
  <si>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</si>
  <si>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</si>
  <si>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</si>
  <si>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</si>
  <si>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</si>
  <si>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</si>
  <si>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</si>
  <si>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</si>
  <si>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</si>
  <si>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</si>
  <si>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</si>
  <si>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</si>
  <si>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</si>
  <si>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</si>
  <si>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</si>
  <si>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</si>
  <si>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</si>
  <si>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</si>
  <si>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</si>
  <si>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</si>
  <si>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</si>
  <si>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</si>
  <si>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</si>
  <si>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</si>
  <si>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</si>
  <si>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</si>
  <si>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</si>
  <si>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</si>
  <si>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</si>
  <si>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</si>
  <si>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</si>
  <si>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</si>
  <si>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</si>
  <si>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</si>
  <si>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</si>
  <si>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</si>
  <si>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</si>
  <si>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</si>
  <si>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</si>
  <si>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</si>
  <si>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</si>
  <si>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</si>
  <si>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</si>
  <si>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</si>
  <si>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</si>
  <si>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</si>
  <si>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</si>
  <si>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</si>
  <si>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</si>
  <si>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</si>
  <si>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</si>
  <si>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</si>
  <si>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</si>
  <si>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</si>
  <si>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</si>
  <si>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</si>
  <si>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</si>
  <si>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</si>
  <si>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</si>
  <si>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</si>
  <si>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</si>
  <si>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</si>
  <si>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</si>
  <si>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</si>
  <si>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</si>
  <si>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</si>
  <si>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</si>
  <si>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</si>
  <si>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</si>
  <si>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</si>
  <si>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</si>
  <si>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</si>
  <si>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</si>
  <si>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</si>
  <si>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</si>
  <si>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</si>
  <si>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</si>
  <si>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</si>
  <si>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</si>
  <si>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</si>
  <si>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</si>
  <si>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</si>
  <si>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</si>
  <si>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</si>
  <si>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</si>
  <si>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</si>
  <si>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</si>
  <si>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</si>
  <si>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</si>
  <si>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</si>
  <si>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</si>
  <si>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</si>
  <si>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</si>
  <si>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</si>
  <si>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</si>
  <si>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</si>
  <si>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</si>
  <si>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</si>
  <si>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</si>
  <si>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</si>
  <si>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</si>
  <si>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</si>
  <si>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</si>
  <si>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</si>
  <si>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</si>
  <si>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</si>
  <si>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</si>
  <si>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</si>
  <si>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</si>
  <si>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</si>
  <si>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</si>
  <si>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</si>
  <si>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</si>
  <si>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</si>
  <si>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</si>
  <si>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</si>
  <si>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</si>
  <si>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</si>
  <si>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</si>
  <si>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</si>
  <si>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</si>
  <si>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</si>
  <si>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</si>
  <si>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</si>
  <si>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</si>
  <si>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</si>
  <si>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</si>
  <si>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</si>
  <si>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</si>
  <si>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</si>
  <si>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</si>
  <si>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</si>
  <si>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</si>
  <si>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</si>
  <si>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</si>
  <si>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</si>
  <si>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</si>
  <si>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</si>
  <si>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</si>
  <si>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</si>
  <si>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</si>
  <si>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</si>
  <si>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</si>
  <si>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</si>
  <si>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</si>
  <si>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</si>
  <si>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</si>
  <si>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</si>
  <si>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</si>
  <si>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</si>
  <si>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</si>
  <si>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</si>
  <si>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</si>
  <si>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</si>
  <si>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</si>
  <si>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</si>
  <si>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</si>
  <si>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</si>
  <si>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</si>
  <si>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</si>
  <si>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</si>
  <si>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</si>
  <si>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</si>
  <si>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</si>
  <si>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</si>
  <si>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</si>
  <si>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</si>
  <si>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</si>
  <si>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</si>
  <si>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</si>
  <si>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</si>
  <si>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</si>
  <si>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</si>
  <si>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</si>
  <si>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</si>
  <si>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</si>
  <si>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</si>
  <si>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</si>
  <si>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</si>
  <si>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</si>
  <si>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</si>
  <si>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</si>
  <si>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</si>
  <si>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</si>
  <si>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</si>
  <si>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</si>
  <si>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</si>
  <si>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</si>
  <si>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</si>
  <si>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</si>
  <si>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</si>
  <si>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</si>
  <si>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</si>
  <si>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</si>
  <si>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</si>
  <si>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</si>
  <si>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</si>
  <si>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</si>
  <si>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</si>
  <si>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</si>
  <si>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</si>
  <si>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</si>
  <si>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</si>
  <si>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</si>
  <si>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</si>
  <si>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</si>
  <si>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</si>
  <si>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</si>
  <si>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</si>
  <si>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</si>
  <si>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</si>
  <si>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</si>
  <si>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</si>
  <si>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</si>
  <si>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</si>
  <si>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</si>
  <si>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</si>
  <si>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</si>
  <si>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</si>
  <si>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</si>
  <si>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</si>
  <si>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</si>
  <si>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</si>
  <si>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</si>
  <si>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</si>
  <si>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</si>
  <si>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</si>
  <si>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</si>
  <si>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</si>
  <si>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</si>
  <si>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</si>
  <si>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</si>
  <si>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</si>
  <si>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</si>
  <si>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</si>
  <si>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</si>
  <si>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</si>
  <si>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</si>
  <si>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</si>
  <si>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</si>
  <si>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</si>
  <si>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</si>
  <si>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</si>
  <si>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</si>
  <si>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</si>
  <si>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</si>
  <si>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</si>
  <si>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</si>
  <si>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</si>
  <si>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</si>
  <si>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</si>
  <si>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</si>
  <si>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</si>
  <si>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</si>
  <si>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</si>
  <si>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</si>
  <si>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</si>
  <si>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</si>
  <si>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</si>
  <si>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</si>
  <si>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</si>
  <si>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</si>
  <si>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</si>
  <si>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</si>
  <si>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</si>
  <si>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</si>
  <si>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</si>
  <si>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</si>
  <si>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</si>
  <si>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</si>
  <si>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</si>
  <si>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</si>
  <si>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</si>
  <si>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</si>
  <si>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</si>
  <si>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</si>
  <si>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</si>
  <si>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</si>
  <si>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</si>
  <si>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</si>
  <si>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</si>
  <si>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</si>
  <si>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</si>
  <si>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</si>
  <si>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</si>
  <si>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</si>
  <si>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</si>
  <si>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</si>
  <si>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</si>
  <si>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</si>
  <si>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</si>
  <si>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</si>
  <si>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</si>
  <si>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</si>
  <si>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</si>
  <si>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</si>
  <si>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</si>
  <si>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</si>
  <si>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</si>
  <si>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</si>
  <si>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</si>
  <si>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</si>
  <si>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</si>
  <si>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</si>
  <si>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</si>
  <si>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</si>
  <si>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</si>
  <si>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</si>
  <si>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</si>
  <si>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</si>
  <si>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</si>
  <si>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</si>
  <si>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</si>
  <si>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</si>
  <si>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</si>
  <si>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</si>
  <si>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</si>
  <si>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</si>
  <si>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</si>
  <si>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</si>
  <si>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</si>
  <si>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</si>
  <si>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</si>
  <si>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</si>
  <si>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</si>
  <si>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</si>
  <si>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</si>
  <si>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</si>
  <si>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</si>
  <si>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</si>
  <si>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</si>
  <si>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</si>
  <si>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</si>
  <si>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</si>
  <si>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</si>
  <si>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</si>
  <si>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</si>
  <si>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</si>
  <si>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</si>
  <si>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</si>
  <si>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</si>
  <si>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</si>
  <si>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</si>
  <si>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</si>
  <si>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</si>
  <si>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</si>
  <si>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</si>
  <si>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</si>
  <si>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</si>
  <si>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</si>
  <si>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</si>
  <si>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</si>
  <si>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</si>
  <si>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</si>
  <si>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</si>
  <si>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</si>
  <si>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</si>
  <si>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</si>
  <si>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</si>
  <si>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</si>
  <si>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</si>
  <si>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</si>
  <si>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</si>
  <si>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</si>
  <si>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</si>
  <si>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</si>
  <si>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</si>
  <si>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</si>
  <si>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</si>
  <si>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</si>
  <si>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</si>
  <si>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</si>
  <si>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</si>
  <si>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</si>
  <si>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</si>
  <si>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</si>
  <si>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</si>
  <si>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</si>
  <si>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</si>
  <si>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</si>
  <si>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</si>
  <si>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</si>
  <si>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</si>
  <si>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</si>
  <si>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</si>
  <si>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</si>
  <si>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</si>
  <si>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</si>
  <si>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</si>
  <si>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</si>
  <si>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</si>
  <si>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</si>
  <si>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</si>
  <si>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</si>
  <si>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</si>
  <si>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</si>
  <si>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</si>
  <si>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</si>
  <si>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</si>
  <si>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</si>
  <si>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</si>
  <si>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</si>
  <si>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</si>
  <si>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</si>
  <si>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</si>
  <si>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</si>
  <si>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</si>
  <si>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</si>
  <si>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</si>
  <si>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</si>
  <si>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</si>
  <si>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</si>
  <si>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</si>
  <si>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</si>
  <si>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</si>
  <si>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</si>
  <si>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</si>
  <si>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</si>
  <si>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</si>
  <si>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</si>
  <si>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</si>
  <si>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</si>
  <si>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</si>
  <si>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</si>
  <si>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</si>
  <si>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</si>
  <si>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</si>
  <si>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</si>
  <si>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</si>
  <si>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</si>
  <si>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</si>
  <si>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</si>
  <si>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</si>
  <si>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</si>
  <si>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</si>
  <si>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</si>
  <si>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</si>
  <si>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</si>
  <si>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</si>
  <si>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</si>
  <si>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</si>
  <si>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</si>
  <si>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</si>
  <si>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</si>
  <si>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</si>
  <si>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</si>
  <si>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</si>
  <si>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</si>
  <si>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</si>
  <si>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</si>
  <si>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</si>
  <si>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</si>
  <si>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</si>
  <si>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</si>
  <si>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</si>
  <si>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</si>
  <si>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</si>
  <si>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</si>
  <si>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</si>
  <si>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</si>
  <si>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</si>
  <si>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</si>
  <si>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</si>
  <si>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</si>
  <si>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</si>
  <si>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</si>
  <si>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</si>
  <si>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</si>
  <si>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</si>
  <si>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</si>
  <si>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</si>
  <si>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</si>
  <si>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</si>
  <si>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</si>
  <si>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</si>
  <si>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</si>
  <si>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</si>
  <si>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</si>
  <si>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</si>
  <si>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</si>
  <si>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</si>
  <si>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</si>
  <si>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</si>
  <si>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</si>
  <si>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</si>
  <si>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</si>
  <si>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</si>
  <si>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</si>
  <si>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</si>
  <si>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</si>
  <si>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</si>
  <si>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</si>
  <si>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</si>
  <si>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</si>
  <si>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</si>
  <si>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</si>
  <si>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</si>
  <si>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</si>
  <si>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</si>
  <si>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</si>
  <si>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</si>
  <si>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</si>
  <si>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</si>
  <si>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</si>
  <si>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</si>
  <si>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</si>
  <si>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</si>
  <si>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</si>
  <si>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</si>
  <si>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</si>
  <si>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</si>
  <si>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</si>
  <si>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</si>
  <si>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</si>
  <si>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</si>
  <si>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</si>
  <si>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</si>
  <si>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</si>
  <si>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</si>
  <si>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</si>
  <si>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</si>
  <si>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</si>
  <si>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</si>
  <si>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</si>
  <si>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</si>
  <si>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</si>
  <si>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</si>
  <si>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</si>
  <si>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</si>
  <si>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</si>
  <si>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</si>
  <si>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</si>
  <si>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</si>
  <si>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</si>
  <si>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</si>
  <si>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</si>
  <si>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</si>
  <si>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</si>
  <si>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</si>
  <si>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</si>
  <si>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</si>
  <si>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</si>
  <si>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</si>
  <si>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</si>
  <si>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</si>
  <si>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</si>
  <si>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</si>
  <si>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</si>
  <si>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</si>
  <si>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</si>
  <si>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</si>
  <si>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</si>
  <si>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</si>
  <si>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</si>
  <si>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</si>
  <si>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</si>
  <si>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</si>
  <si>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</si>
  <si>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</si>
  <si>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</si>
  <si>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</si>
  <si>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</si>
  <si>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</si>
  <si>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</si>
  <si>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</si>
  <si>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</si>
  <si>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</si>
  <si>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</si>
  <si>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</si>
  <si>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</si>
  <si>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</si>
  <si>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</si>
  <si>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</si>
  <si>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</si>
  <si>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</si>
  <si>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</si>
  <si>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</si>
  <si>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</si>
  <si>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</si>
  <si>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</si>
  <si>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</si>
  <si>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</si>
  <si>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</si>
  <si>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</si>
  <si>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</si>
  <si>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</si>
  <si>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</si>
  <si>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</si>
  <si>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</si>
  <si>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</si>
  <si>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</si>
  <si>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</si>
  <si>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</si>
  <si>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</si>
  <si>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</si>
  <si>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</si>
  <si>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</si>
  <si>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</si>
  <si>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</si>
  <si>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</si>
  <si>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</si>
  <si>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</si>
  <si>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</si>
  <si>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</si>
  <si>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</si>
  <si>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</si>
  <si>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</si>
  <si>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</si>
  <si>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</si>
  <si>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</si>
  <si>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</si>
  <si>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</si>
  <si>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</si>
  <si>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</si>
  <si>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</si>
  <si>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</si>
  <si>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</si>
  <si>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</si>
  <si>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</si>
  <si>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</si>
  <si>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</si>
  <si>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</si>
  <si>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</si>
  <si>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</si>
  <si>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</si>
  <si>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</si>
  <si>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</si>
  <si>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</si>
  <si>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</si>
  <si>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</si>
  <si>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</si>
  <si>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</si>
  <si>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</si>
  <si>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</si>
  <si>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</si>
  <si>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</si>
  <si>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</si>
  <si>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</si>
  <si>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</si>
  <si>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</si>
  <si>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</si>
  <si>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</si>
  <si>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</si>
  <si>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</si>
  <si>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</si>
  <si>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</si>
  <si>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</si>
  <si>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</si>
  <si>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</si>
  <si>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</si>
  <si>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</si>
  <si>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</si>
  <si>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</si>
  <si>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</si>
  <si>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</si>
  <si>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</si>
  <si>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</si>
  <si>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</si>
  <si>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</si>
  <si>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</si>
  <si>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</si>
  <si>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</si>
  <si>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</si>
  <si>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</si>
  <si>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</si>
  <si>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</si>
  <si>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</si>
  <si>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</si>
  <si>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</si>
  <si>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</si>
  <si>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</si>
  <si>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</si>
  <si>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</si>
  <si>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</si>
  <si>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</si>
  <si>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</si>
  <si>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</si>
  <si>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</si>
  <si>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</si>
  <si>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</si>
  <si>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</si>
  <si>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</si>
  <si>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</si>
  <si>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</si>
  <si>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</si>
  <si>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</si>
  <si>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</si>
  <si>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</si>
  <si>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</si>
  <si>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</si>
  <si>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</si>
  <si>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</si>
  <si>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</si>
  <si>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</si>
  <si>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</si>
  <si>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</si>
  <si>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</si>
  <si>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</si>
  <si>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</si>
  <si>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</si>
  <si>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</si>
  <si>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</si>
  <si>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</si>
  <si>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</si>
  <si>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</si>
  <si>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</si>
  <si>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</si>
  <si>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</si>
  <si>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</si>
  <si>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</si>
  <si>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</si>
  <si>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</si>
  <si>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</si>
  <si>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</si>
  <si>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</si>
  <si>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</si>
  <si>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</si>
  <si>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</si>
  <si>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</si>
  <si>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</si>
  <si>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</si>
  <si>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</si>
  <si>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</si>
  <si>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</si>
  <si>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</si>
  <si>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</si>
  <si>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</si>
  <si>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</si>
  <si>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</si>
  <si>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</si>
  <si>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</si>
  <si>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</si>
  <si>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</si>
  <si>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</si>
  <si>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</si>
  <si>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</si>
  <si>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</si>
  <si>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</si>
  <si>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</si>
  <si>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</si>
  <si>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</si>
  <si>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</si>
  <si>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</si>
  <si>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</si>
  <si>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</si>
  <si>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</si>
  <si>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</si>
  <si>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</si>
  <si>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</si>
  <si>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</si>
  <si>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</si>
  <si>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</si>
  <si>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</si>
  <si>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</si>
  <si>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</si>
  <si>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</si>
  <si>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</si>
  <si>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</si>
  <si>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</si>
  <si>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</si>
  <si>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</si>
  <si>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</si>
  <si>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</si>
  <si>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</si>
  <si>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</si>
  <si>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</si>
  <si>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</si>
  <si>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</si>
  <si>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</si>
  <si>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</si>
  <si>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</si>
  <si>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</si>
  <si>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</si>
  <si>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</si>
  <si>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</si>
  <si>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</si>
  <si>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</si>
  <si>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</si>
  <si>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</si>
  <si>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</si>
  <si>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</si>
  <si>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</si>
  <si>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</si>
  <si>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</si>
  <si>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</si>
  <si>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</si>
  <si>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</si>
  <si>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</si>
  <si>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</si>
  <si>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</si>
  <si>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</si>
  <si>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</si>
  <si>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</si>
  <si>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</si>
  <si>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</si>
  <si>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</si>
  <si>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</si>
  <si>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</si>
  <si>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</si>
  <si>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</si>
  <si>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</si>
  <si>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</si>
  <si>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</si>
  <si>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</si>
  <si>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</si>
  <si>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</si>
  <si>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</si>
  <si>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</si>
  <si>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</si>
  <si>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</si>
  <si>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</si>
  <si>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</si>
  <si>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</si>
  <si>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</si>
  <si>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</si>
  <si>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</si>
  <si>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</si>
  <si>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</si>
  <si>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</si>
  <si>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</si>
  <si>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</si>
  <si>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</si>
  <si>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</si>
  <si>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</si>
  <si>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</si>
  <si>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</si>
  <si>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</si>
  <si>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</si>
  <si>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</si>
  <si>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</si>
  <si>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</si>
  <si>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</si>
  <si>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</si>
  <si>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</si>
  <si>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</si>
  <si>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</si>
  <si>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</si>
  <si>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</si>
  <si>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</si>
  <si>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</si>
  <si>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</si>
  <si>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</si>
  <si>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</si>
  <si>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</si>
  <si>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</si>
  <si>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</si>
  <si>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</si>
  <si>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</si>
  <si>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</si>
  <si>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</si>
  <si>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</si>
  <si>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</si>
  <si>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</si>
  <si>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</si>
  <si>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</si>
  <si>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</si>
  <si>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</si>
  <si>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</si>
  <si>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</si>
  <si>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</si>
  <si>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</si>
  <si>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</si>
  <si>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</si>
  <si>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</si>
  <si>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</si>
  <si>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</si>
  <si>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</si>
  <si>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</si>
  <si>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</si>
  <si>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</si>
  <si>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</si>
  <si>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</si>
  <si>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</si>
  <si>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</si>
  <si>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</si>
  <si>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</si>
  <si>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</si>
  <si>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</si>
  <si>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</si>
  <si>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</si>
  <si>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</si>
  <si>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</si>
  <si>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</si>
  <si>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</si>
  <si>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</si>
  <si>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</si>
  <si>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</si>
  <si>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</si>
  <si>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</si>
  <si>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</si>
  <si>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</si>
  <si>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</si>
  <si>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</si>
  <si>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</si>
  <si>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</si>
  <si>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</si>
  <si>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</si>
  <si>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</si>
  <si>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</si>
  <si>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</si>
  <si>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</si>
  <si>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</si>
  <si>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</si>
  <si>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</si>
  <si>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</si>
  <si>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</si>
  <si>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</si>
  <si>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</si>
  <si>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</si>
  <si>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</si>
  <si>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</si>
  <si>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</si>
  <si>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</si>
  <si>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</si>
  <si>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</si>
  <si>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</si>
  <si>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</si>
  <si>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</si>
  <si>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</si>
  <si>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</si>
  <si>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</si>
  <si>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</si>
  <si>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</si>
  <si>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</si>
  <si>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</si>
  <si>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</si>
  <si>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</si>
  <si>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</si>
  <si>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</si>
  <si>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</si>
  <si>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</si>
  <si>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</si>
  <si>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</si>
  <si>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</si>
  <si>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</si>
  <si>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</si>
  <si>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</si>
  <si>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</si>
  <si>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</si>
  <si>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</si>
  <si>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</si>
  <si>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</si>
  <si>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</si>
  <si>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</si>
  <si>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</si>
  <si>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</si>
  <si>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</si>
  <si>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</si>
  <si>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</si>
  <si>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</si>
  <si>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</si>
  <si>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</si>
  <si>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</si>
  <si>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</si>
  <si>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</si>
  <si>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</si>
  <si>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</si>
  <si>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</si>
  <si>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</si>
  <si>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</si>
  <si>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</si>
  <si>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</si>
  <si>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</si>
  <si>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</si>
  <si>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</si>
  <si>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</si>
  <si>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</si>
  <si>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</si>
  <si>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</si>
  <si>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</si>
  <si>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</si>
  <si>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</si>
  <si>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</si>
  <si>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</si>
  <si>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</si>
  <si>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</si>
  <si>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</si>
  <si>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</si>
  <si>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</si>
  <si>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</si>
  <si>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</si>
  <si>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</si>
  <si>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</si>
  <si>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</si>
  <si>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</si>
  <si>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</si>
  <si>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</si>
  <si>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</si>
  <si>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</si>
  <si>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</si>
  <si>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</si>
  <si>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</si>
  <si>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</si>
  <si>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</si>
  <si>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</si>
  <si>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</si>
  <si>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</si>
  <si>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</si>
  <si>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</si>
  <si>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</si>
  <si>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</si>
  <si>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</si>
  <si>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</si>
  <si>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</si>
  <si>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</si>
  <si>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</si>
  <si>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</si>
  <si>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</si>
  <si>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</si>
  <si>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</si>
  <si>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</si>
  <si>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</si>
  <si>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</si>
  <si>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</si>
  <si>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</si>
  <si>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</si>
  <si>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</si>
  <si>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</si>
  <si>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</si>
  <si>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</si>
  <si>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</si>
  <si>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</si>
  <si>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</si>
  <si>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</si>
  <si>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</si>
  <si>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</si>
  <si>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</si>
  <si>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</si>
  <si>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</si>
  <si>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</si>
  <si>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</si>
  <si>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</si>
  <si>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</si>
  <si>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</si>
  <si>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</si>
  <si>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</si>
  <si>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</si>
  <si>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</si>
  <si>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</si>
  <si>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</si>
  <si>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</si>
  <si>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</si>
  <si>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</si>
  <si>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</si>
  <si>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</si>
  <si>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</si>
  <si>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</si>
  <si>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</si>
  <si>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</si>
  <si>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</si>
  <si>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</si>
  <si>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</si>
  <si>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</si>
  <si>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</si>
  <si>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</si>
  <si>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</si>
  <si>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</si>
  <si>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</si>
  <si>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</si>
  <si>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</si>
  <si>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</si>
  <si>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</si>
  <si>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</si>
  <si>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</si>
  <si>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</si>
  <si>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</si>
  <si>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</si>
  <si>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</si>
  <si>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</si>
  <si>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</si>
  <si>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</si>
  <si>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</si>
  <si>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</si>
  <si>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</si>
  <si>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</si>
  <si>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</si>
  <si>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</si>
  <si>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</si>
  <si>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</si>
  <si>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</si>
  <si>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</si>
  <si>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</si>
  <si>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</si>
  <si>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</si>
  <si>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</si>
  <si>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</si>
  <si>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</si>
  <si>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</si>
  <si>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</si>
  <si>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</si>
  <si>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</si>
  <si>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</si>
  <si>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</si>
  <si>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</si>
  <si>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</si>
  <si>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</si>
  <si>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</si>
  <si>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</si>
  <si>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</si>
  <si>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</si>
  <si>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</si>
  <si>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</si>
  <si>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</si>
  <si>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</si>
  <si>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</si>
  <si>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</si>
  <si>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</si>
  <si>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</si>
  <si>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</si>
  <si>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</si>
  <si>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</si>
  <si>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</si>
  <si>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</si>
  <si>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</si>
  <si>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</si>
  <si>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</si>
  <si>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</si>
  <si>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</si>
  <si>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</si>
  <si>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</si>
  <si>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</si>
  <si>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</si>
  <si>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</si>
  <si>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</si>
  <si>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</si>
  <si>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</si>
  <si>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</si>
  <si>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</si>
  <si>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</si>
  <si>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</si>
  <si>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</si>
  <si>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</si>
  <si>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</si>
  <si>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</si>
  <si>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</si>
  <si>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</si>
  <si>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</si>
  <si>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</si>
  <si>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</si>
  <si>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</si>
  <si>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</si>
  <si>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</si>
  <si>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</si>
  <si>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</si>
  <si>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</si>
  <si>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</si>
  <si>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</si>
  <si>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</si>
  <si>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</si>
  <si>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</si>
  <si>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</si>
  <si>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</si>
  <si>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</si>
  <si>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</si>
  <si>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</si>
  <si>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</si>
  <si>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</si>
  <si>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</si>
  <si>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</si>
  <si>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</si>
  <si>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</si>
  <si>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</si>
  <si>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</si>
  <si>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</si>
  <si>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</si>
  <si>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</si>
  <si>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</si>
  <si>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</si>
  <si>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</si>
  <si>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</si>
  <si>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</si>
  <si>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</si>
  <si>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</si>
  <si>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</si>
  <si>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</si>
  <si>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</si>
  <si>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</si>
  <si>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</si>
  <si>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</si>
  <si>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</si>
  <si>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</si>
  <si>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</si>
  <si>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</si>
  <si>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</si>
  <si>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</si>
  <si>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</si>
  <si>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</si>
  <si>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</si>
  <si>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</si>
  <si>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</si>
  <si>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</si>
  <si>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</si>
  <si>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</si>
  <si>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</si>
  <si>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</si>
  <si>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</si>
  <si>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</si>
  <si>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</si>
  <si>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</si>
  <si>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</si>
  <si>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</si>
  <si>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</si>
  <si>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</si>
  <si>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</si>
  <si>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</si>
  <si>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</si>
  <si>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</si>
  <si>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</si>
  <si>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</si>
  <si>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</si>
  <si>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</si>
  <si>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</si>
  <si>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</si>
  <si>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</si>
  <si>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</si>
  <si>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</si>
  <si>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</si>
  <si>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</si>
  <si>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</si>
  <si>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</si>
  <si>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</si>
  <si>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</si>
  <si>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</si>
  <si>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</si>
  <si>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</si>
  <si>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</si>
  <si>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</si>
  <si>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</si>
  <si>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</si>
  <si>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</si>
  <si>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</si>
  <si>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</si>
  <si>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</si>
  <si>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</si>
  <si>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</si>
  <si>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</si>
  <si>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</si>
  <si>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</si>
  <si>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</si>
  <si>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</si>
  <si>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</si>
  <si>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</si>
  <si>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</si>
  <si>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</si>
  <si>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</si>
  <si>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</si>
  <si>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</si>
  <si>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</si>
  <si>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</si>
  <si>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</si>
  <si>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</si>
  <si>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</si>
  <si>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</si>
  <si>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</si>
  <si>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</si>
  <si>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</si>
  <si>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</si>
  <si>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</si>
  <si>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</si>
  <si>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</si>
  <si>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</si>
  <si>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</si>
  <si>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</si>
  <si>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</si>
  <si>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</si>
  <si>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</si>
  <si>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</si>
  <si>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</si>
  <si>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</si>
  <si>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</si>
  <si>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</si>
  <si>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</si>
  <si>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</si>
  <si>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</si>
  <si>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</si>
  <si>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</si>
  <si>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</si>
  <si>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</si>
  <si>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</si>
  <si>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</si>
  <si>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</si>
  <si>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</si>
  <si>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</si>
  <si>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</si>
  <si>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</si>
  <si>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</si>
  <si>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</si>
  <si>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</si>
  <si>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</si>
  <si>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</si>
  <si>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</si>
  <si>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</si>
  <si>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</si>
  <si>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</si>
  <si>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</si>
  <si>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</si>
  <si>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</si>
  <si>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</si>
  <si>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</si>
  <si>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</si>
  <si>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</si>
  <si>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</si>
  <si>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</si>
  <si>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</si>
  <si>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</si>
  <si>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</si>
  <si>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</si>
  <si>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</si>
  <si>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</si>
  <si>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</si>
  <si>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</si>
  <si>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</si>
  <si>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</si>
  <si>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</si>
  <si>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</si>
  <si>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</si>
  <si>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</si>
  <si>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</si>
  <si>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</si>
  <si>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</si>
  <si>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</si>
  <si>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</si>
  <si>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</si>
  <si>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</si>
  <si>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</si>
  <si>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</si>
  <si>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</si>
  <si>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</si>
  <si>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</si>
  <si>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</si>
  <si>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</si>
  <si>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</si>
  <si>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</si>
  <si>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</si>
  <si>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</si>
  <si>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</si>
  <si>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</si>
  <si>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</si>
  <si>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</si>
  <si>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</si>
  <si>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</si>
  <si>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</si>
  <si>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</si>
  <si>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</si>
  <si>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</si>
  <si>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</si>
  <si>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</si>
  <si>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</si>
  <si>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</si>
  <si>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</si>
  <si>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</si>
  <si>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</si>
  <si>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</si>
  <si>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</si>
  <si>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</si>
  <si>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</si>
  <si>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</si>
  <si>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</si>
  <si>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</si>
  <si>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</si>
  <si>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</si>
  <si>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</si>
  <si>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</si>
  <si>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</si>
  <si>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</si>
  <si>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</si>
  <si>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</si>
  <si>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</si>
  <si>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</si>
  <si>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</si>
  <si>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</si>
  <si>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</si>
  <si>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</si>
  <si>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</si>
  <si>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</si>
  <si>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</si>
  <si>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</si>
  <si>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</si>
  <si>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</si>
  <si>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</si>
  <si>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</si>
  <si>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</si>
  <si>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</si>
  <si>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</si>
  <si>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</si>
  <si>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</si>
  <si>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</si>
  <si>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</si>
  <si>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</si>
  <si>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</si>
  <si>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</si>
  <si>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</si>
  <si>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</si>
  <si>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</si>
  <si>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</si>
  <si>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</si>
  <si>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</si>
  <si>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</si>
  <si>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</si>
  <si>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</si>
  <si>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</si>
  <si>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</si>
  <si>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</si>
  <si>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</si>
  <si>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</si>
  <si>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</si>
  <si>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</si>
  <si>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</si>
  <si>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</si>
  <si>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</si>
  <si>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</si>
  <si>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</si>
  <si>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</si>
  <si>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</si>
  <si>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</si>
  <si>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</si>
  <si>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</si>
  <si>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</si>
  <si>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</si>
  <si>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</si>
  <si>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</si>
  <si>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</si>
  <si>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</si>
  <si>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</si>
  <si>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</si>
  <si>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</si>
  <si>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</si>
  <si>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</si>
  <si>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</si>
  <si>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</si>
  <si>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</si>
  <si>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</si>
  <si>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</si>
  <si>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</si>
  <si>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</si>
  <si>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</si>
  <si>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</si>
  <si>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</si>
  <si>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</si>
  <si>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</si>
  <si>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</si>
  <si>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</si>
  <si>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</si>
  <si>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</si>
  <si>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</si>
  <si>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</si>
  <si>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</si>
  <si>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</si>
  <si>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</si>
  <si>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</si>
  <si>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</si>
  <si>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</si>
  <si>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</si>
  <si>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</si>
  <si>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</si>
  <si>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</si>
  <si>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</si>
  <si>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</si>
  <si>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</si>
  <si>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</si>
  <si>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</si>
  <si>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</si>
  <si>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</si>
  <si>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</si>
  <si>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</si>
  <si>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</si>
  <si>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</si>
  <si>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</si>
  <si>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</si>
  <si>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</si>
  <si>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</si>
  <si>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</si>
  <si>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</si>
  <si>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</si>
  <si>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</si>
  <si>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</si>
  <si>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</si>
  <si>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</si>
  <si>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</si>
  <si>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</si>
  <si>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</si>
  <si>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</si>
  <si>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</si>
  <si>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</si>
  <si>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</si>
  <si>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</si>
  <si>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</si>
  <si>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</si>
  <si>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</si>
  <si>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</si>
  <si>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</si>
  <si>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</si>
  <si>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</si>
  <si>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</si>
  <si>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</si>
  <si>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</si>
  <si>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</si>
  <si>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</si>
  <si>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</si>
  <si>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</si>
  <si>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</si>
  <si>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</si>
  <si>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</si>
  <si>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</si>
  <si>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</si>
  <si>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</si>
  <si>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</si>
  <si>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</si>
  <si>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</si>
  <si>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</si>
  <si>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</si>
  <si>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</si>
  <si>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</si>
  <si>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</si>
  <si>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</si>
  <si>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</si>
  <si>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</si>
  <si>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</si>
  <si>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</si>
  <si>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</si>
  <si>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</si>
  <si>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</si>
  <si>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</si>
  <si>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</si>
  <si>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</si>
  <si>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</si>
  <si>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</si>
  <si>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</si>
  <si>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</si>
  <si>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</si>
  <si>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</si>
  <si>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</si>
  <si>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</si>
  <si>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</si>
  <si>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</si>
  <si>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</si>
  <si>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</si>
  <si>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</si>
  <si>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</si>
  <si>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</si>
  <si>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</si>
  <si>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</si>
  <si>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</si>
  <si>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</si>
  <si>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</si>
  <si>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</si>
  <si>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</si>
  <si>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</si>
  <si>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</si>
  <si>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</si>
  <si>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</si>
  <si>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</si>
  <si>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</si>
  <si>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</si>
  <si>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</si>
  <si>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</si>
  <si>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</si>
  <si>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</si>
  <si>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</si>
  <si>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</si>
  <si>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</si>
  <si>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</si>
  <si>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</si>
  <si>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</si>
  <si>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</si>
  <si>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</si>
  <si>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</si>
  <si>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</si>
  <si>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</si>
  <si>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</si>
  <si>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</si>
  <si>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</si>
  <si>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</si>
  <si>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</si>
  <si>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</si>
  <si>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</si>
  <si>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</si>
  <si>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</si>
  <si>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</si>
  <si>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</si>
  <si>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</si>
  <si>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</si>
  <si>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</si>
  <si>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</si>
  <si>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</si>
  <si>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</si>
  <si>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</si>
  <si>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</si>
  <si>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</si>
  <si>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</si>
  <si>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</si>
  <si>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</si>
  <si>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</si>
  <si>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</si>
  <si>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</si>
  <si>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</si>
  <si>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</si>
  <si>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</si>
  <si>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</si>
  <si>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</si>
  <si>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</si>
  <si>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</si>
  <si>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</si>
  <si>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</si>
  <si>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</si>
  <si>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</si>
  <si>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</si>
  <si>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</si>
  <si>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</si>
  <si>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</si>
  <si>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</si>
  <si>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</si>
  <si>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</si>
  <si>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</si>
  <si>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</si>
  <si>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</si>
  <si>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</si>
  <si>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</si>
  <si>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</si>
  <si>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</si>
  <si>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</si>
  <si>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</si>
  <si>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</si>
  <si>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</si>
  <si>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</si>
  <si>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</si>
  <si>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</si>
  <si>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</si>
  <si>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</si>
  <si>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</si>
  <si>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</si>
  <si>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</si>
  <si>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</si>
  <si>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</si>
  <si>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</si>
  <si>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</si>
  <si>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</si>
  <si>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</si>
  <si>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</si>
  <si>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</si>
  <si>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</si>
  <si>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</si>
  <si>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</si>
  <si>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</si>
  <si>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</si>
  <si>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</si>
  <si>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</si>
  <si>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</si>
  <si>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</si>
  <si>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</si>
  <si>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</si>
  <si>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</si>
  <si>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</si>
  <si>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</si>
  <si>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</si>
  <si>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</si>
  <si>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</si>
  <si>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</si>
  <si>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</si>
  <si>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</si>
  <si>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</si>
  <si>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</si>
  <si>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</si>
  <si>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</si>
  <si>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</si>
  <si>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</si>
  <si>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</si>
  <si>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</si>
  <si>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</si>
  <si>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</si>
  <si>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</si>
  <si>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</si>
  <si>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</si>
  <si>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</si>
  <si>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</si>
  <si>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</si>
  <si>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</si>
  <si>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</si>
  <si>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</si>
  <si>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</si>
  <si>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</si>
  <si>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</si>
  <si>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</si>
  <si>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</si>
  <si>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</si>
  <si>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</si>
  <si>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</si>
  <si>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</si>
  <si>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</si>
  <si>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</si>
  <si>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</si>
  <si>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</si>
  <si>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</si>
  <si>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</si>
  <si>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</si>
  <si>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</si>
  <si>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</si>
  <si>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</si>
  <si>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</si>
  <si>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</si>
  <si>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</si>
  <si>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</si>
  <si>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</si>
  <si>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</si>
  <si>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</si>
  <si>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</si>
  <si>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</si>
  <si>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</si>
  <si>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</si>
  <si>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</si>
  <si>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</si>
  <si>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</si>
  <si>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</si>
  <si>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</si>
  <si>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</si>
  <si>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</si>
  <si>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</si>
  <si>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</si>
  <si>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</si>
  <si>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</si>
  <si>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</si>
  <si>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</si>
  <si>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</si>
  <si>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</si>
  <si>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</si>
  <si>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</si>
  <si>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</si>
  <si>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</si>
  <si>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</si>
  <si>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</si>
  <si>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</si>
  <si>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</si>
  <si>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</si>
  <si>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</si>
  <si>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</si>
  <si>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</si>
  <si>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</si>
  <si>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</si>
  <si>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</si>
  <si>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</si>
  <si>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</si>
  <si>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</si>
  <si>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</si>
  <si>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</si>
  <si>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</si>
  <si>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</si>
  <si>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</si>
  <si>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</si>
  <si>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</si>
  <si>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</si>
  <si>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</si>
  <si>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</si>
  <si>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</si>
  <si>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</si>
  <si>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</si>
  <si>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</si>
  <si>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</si>
  <si>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</si>
  <si>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</si>
  <si>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</si>
  <si>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</si>
  <si>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</si>
  <si>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</si>
  <si>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</si>
  <si>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</si>
  <si>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</si>
  <si>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</si>
  <si>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</si>
  <si>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</si>
  <si>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</si>
  <si>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</si>
  <si>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</si>
  <si>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</si>
  <si>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</si>
  <si>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</si>
  <si>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</si>
  <si>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</si>
  <si>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</si>
  <si>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</si>
  <si>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</si>
  <si>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</si>
  <si>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</si>
  <si>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</si>
  <si>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</si>
  <si>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</si>
  <si>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</si>
  <si>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</si>
  <si>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</si>
  <si>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</si>
  <si>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</si>
  <si>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</si>
  <si>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</si>
  <si>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</si>
  <si>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</si>
  <si>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</si>
  <si>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</si>
  <si>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</si>
  <si>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</si>
  <si>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</si>
  <si>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</si>
  <si>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</si>
  <si>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</si>
  <si>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</si>
  <si>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</si>
  <si>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</si>
  <si>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</si>
  <si>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</si>
  <si>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</si>
  <si>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</si>
  <si>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</si>
  <si>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</si>
  <si>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</si>
  <si>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</si>
  <si>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</si>
  <si>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</si>
  <si>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</si>
  <si>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</si>
  <si>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</si>
  <si>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</si>
  <si>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</si>
  <si>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</si>
  <si>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</si>
  <si>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</si>
  <si>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</si>
  <si>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</si>
  <si>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</si>
  <si>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</si>
  <si>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</si>
  <si>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</si>
  <si>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</si>
  <si>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</si>
  <si>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</si>
  <si>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</si>
  <si>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</si>
  <si>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</si>
  <si>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</si>
  <si>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</si>
  <si>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</si>
  <si>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</si>
  <si>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</si>
  <si>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</si>
  <si>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</si>
  <si>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</si>
  <si>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</si>
  <si>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</si>
  <si>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</si>
  <si>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</si>
  <si>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</si>
  <si>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</si>
  <si>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</si>
  <si>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</si>
  <si>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</si>
  <si>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</si>
  <si>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</si>
  <si>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</si>
  <si>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</si>
  <si>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</si>
  <si>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</si>
  <si>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</si>
  <si>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</si>
  <si>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</si>
  <si>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</si>
  <si>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</si>
  <si>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</si>
  <si>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</si>
  <si>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</si>
  <si>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</si>
  <si>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</si>
  <si>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</si>
  <si>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</si>
  <si>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</si>
  <si>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</si>
  <si>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</si>
  <si>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</si>
  <si>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</si>
  <si>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</si>
  <si>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</si>
  <si>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</si>
  <si>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</si>
  <si>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</si>
  <si>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</si>
  <si>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</si>
  <si>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</si>
  <si>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</si>
  <si>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</si>
  <si>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</si>
  <si>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</si>
  <si>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</si>
  <si>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</si>
  <si>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</si>
  <si>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</si>
  <si>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</si>
  <si>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</si>
  <si>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</si>
  <si>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</si>
  <si>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</si>
  <si>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</si>
  <si>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</si>
  <si>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</si>
  <si>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</si>
  <si>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</si>
  <si>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</si>
  <si>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</si>
  <si>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</si>
  <si>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</si>
  <si>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</si>
  <si>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</si>
  <si>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</si>
  <si>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</si>
  <si>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</si>
  <si>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</si>
  <si>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</si>
  <si>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</si>
  <si>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</si>
  <si>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</si>
  <si>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</si>
  <si>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</si>
  <si>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</si>
  <si>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</si>
  <si>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</si>
  <si>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</si>
  <si>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</si>
  <si>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</si>
  <si>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</si>
  <si>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</si>
  <si>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</si>
  <si>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</si>
  <si>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</si>
  <si>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</si>
  <si>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</si>
  <si>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</si>
  <si>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</si>
  <si>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</si>
  <si>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</si>
  <si>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</si>
  <si>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</si>
  <si>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</si>
  <si>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</si>
  <si>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</si>
  <si>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</si>
  <si>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</si>
  <si>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</si>
  <si>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</si>
  <si>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</si>
  <si>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</si>
  <si>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</si>
  <si>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</si>
  <si>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</si>
  <si>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</si>
  <si>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</si>
  <si>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</si>
  <si>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</si>
  <si>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</si>
  <si>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</si>
  <si>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</si>
  <si>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</si>
  <si>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</si>
  <si>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</si>
  <si>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</si>
  <si>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</si>
  <si>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</si>
  <si>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</si>
  <si>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</si>
  <si>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</si>
  <si>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</si>
  <si>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</si>
  <si>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</si>
  <si>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</si>
  <si>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</si>
  <si>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</si>
  <si>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</si>
  <si>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</si>
  <si>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</si>
  <si>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</si>
  <si>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</si>
  <si>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</si>
  <si>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</si>
  <si>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</si>
  <si>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</si>
  <si>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</si>
  <si>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</si>
  <si>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</si>
  <si>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</si>
  <si>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</si>
  <si>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</si>
  <si>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</si>
  <si>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</si>
  <si>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</si>
  <si>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</si>
  <si>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</si>
  <si>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</si>
  <si>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</si>
  <si>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</si>
  <si>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</si>
  <si>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</si>
  <si>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</si>
  <si>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</si>
  <si>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</si>
  <si>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</si>
  <si>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</si>
  <si>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</si>
  <si>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</si>
  <si>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</si>
  <si>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</si>
  <si>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</si>
  <si>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</si>
  <si>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</si>
  <si>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</si>
  <si>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</si>
  <si>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</si>
  <si>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</si>
  <si>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</si>
  <si>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</si>
  <si>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</si>
  <si>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</si>
  <si>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</si>
  <si>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</si>
  <si>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</si>
  <si>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</si>
  <si>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</si>
  <si>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</si>
  <si>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</si>
  <si>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</si>
  <si>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</si>
  <si>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</si>
  <si>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</si>
  <si>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</si>
  <si>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</si>
  <si>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</si>
  <si>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</si>
  <si>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</si>
  <si>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</si>
  <si>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</si>
  <si>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</si>
  <si>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</si>
  <si>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</si>
  <si>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</si>
  <si>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</si>
  <si>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</si>
  <si>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</si>
  <si>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</si>
  <si>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</si>
  <si>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</si>
  <si>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</si>
  <si>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</si>
  <si>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</si>
  <si>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</si>
  <si>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</si>
  <si>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</si>
  <si>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</si>
  <si>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</si>
  <si>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</si>
  <si>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</si>
  <si>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</si>
  <si>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</si>
  <si>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</si>
  <si>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</si>
  <si>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</si>
  <si>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</si>
  <si>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</si>
  <si>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</si>
  <si>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</si>
  <si>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</si>
  <si>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</si>
  <si>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</si>
  <si>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</si>
  <si>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</si>
  <si>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</si>
  <si>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</si>
  <si>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</si>
  <si>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</si>
  <si>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</si>
  <si>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</si>
  <si>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</si>
  <si>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</si>
  <si>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</si>
  <si>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</si>
  <si>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</si>
  <si>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</si>
  <si>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</si>
  <si>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</si>
  <si>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</si>
  <si>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</si>
  <si>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</si>
  <si>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</si>
  <si>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</si>
  <si>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</si>
  <si>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</si>
  <si>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</si>
  <si>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</si>
  <si>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</si>
  <si>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</si>
  <si>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</si>
  <si>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</si>
  <si>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</si>
  <si>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</si>
  <si>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</si>
  <si>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</si>
  <si>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</si>
  <si>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</si>
  <si>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</si>
  <si>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</si>
  <si>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</si>
  <si>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</si>
  <si>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</si>
  <si>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</si>
  <si>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</si>
  <si>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</si>
  <si>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</si>
  <si>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</si>
  <si>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</si>
  <si>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</si>
  <si>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</si>
  <si>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</si>
  <si>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</si>
  <si>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</si>
  <si>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</si>
  <si>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</si>
  <si>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</si>
  <si>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</si>
  <si>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</si>
  <si>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</si>
  <si>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</si>
  <si>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</si>
  <si>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</si>
  <si>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</si>
  <si>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</si>
  <si>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</si>
  <si>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</si>
  <si>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</si>
  <si>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</si>
  <si>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</si>
  <si>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</si>
  <si>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</si>
  <si>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</si>
  <si>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</si>
  <si>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</si>
  <si>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</si>
  <si>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</si>
  <si>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</si>
  <si>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</si>
  <si>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</si>
  <si>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</si>
  <si>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</si>
  <si>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</si>
  <si>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</si>
  <si>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</si>
  <si>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</si>
  <si>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</si>
  <si>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</si>
  <si>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</si>
  <si>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</si>
  <si>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</si>
  <si>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</si>
  <si>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</si>
  <si>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</si>
  <si>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</si>
  <si>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</si>
  <si>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</si>
  <si>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</si>
  <si>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</si>
  <si>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</si>
  <si>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</si>
  <si>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</si>
  <si>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</si>
  <si>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</si>
  <si>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</si>
  <si>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</si>
  <si>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</si>
  <si>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</si>
  <si>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</si>
  <si>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</si>
  <si>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</si>
  <si>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</si>
  <si>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</si>
  <si>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</si>
  <si>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</si>
  <si>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</si>
  <si>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</si>
  <si>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</si>
  <si>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</si>
  <si>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</si>
  <si>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</si>
  <si>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</si>
  <si>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</si>
  <si>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</si>
  <si>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</si>
  <si>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</si>
  <si>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</si>
  <si>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</si>
  <si>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</si>
  <si>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</si>
  <si>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</si>
  <si>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</si>
  <si>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</si>
  <si>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</si>
  <si>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</si>
  <si>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</si>
  <si>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</si>
  <si>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</si>
  <si>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</si>
  <si>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</si>
  <si>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</si>
  <si>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</si>
  <si>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</si>
  <si>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</si>
  <si>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</si>
  <si>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</si>
  <si>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</si>
  <si>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</si>
  <si>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</si>
  <si>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</si>
  <si>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</si>
  <si>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</si>
  <si>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</si>
  <si>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</si>
  <si>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</si>
  <si>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</si>
  <si>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</si>
  <si>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</si>
  <si>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</si>
  <si>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</si>
  <si>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</si>
  <si>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</si>
  <si>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</si>
  <si>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</si>
  <si>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</si>
  <si>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</si>
  <si>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</si>
  <si>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</si>
  <si>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</si>
  <si>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</si>
  <si>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</si>
  <si>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</si>
  <si>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</si>
  <si>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</si>
  <si>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</si>
  <si>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</si>
  <si>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</si>
  <si>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</si>
  <si>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</si>
  <si>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</si>
  <si>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</si>
  <si>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</si>
  <si>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</si>
  <si>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</si>
  <si>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</si>
  <si>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</si>
  <si>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</si>
  <si>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</si>
  <si>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</si>
  <si>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</si>
  <si>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</si>
  <si>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</si>
  <si>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</si>
  <si>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</si>
  <si>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</si>
  <si>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</si>
  <si>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</si>
  <si>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</si>
  <si>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</si>
  <si>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</si>
  <si>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</si>
  <si>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</si>
  <si>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</si>
  <si>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</si>
  <si>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</si>
  <si>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</si>
  <si>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</si>
  <si>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</si>
  <si>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</si>
  <si>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</si>
  <si>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</si>
  <si>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</si>
  <si>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</si>
  <si>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</si>
  <si>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</si>
  <si>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</si>
  <si>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</si>
  <si>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</si>
  <si>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</si>
  <si>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</si>
  <si>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</si>
  <si>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</si>
  <si>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</si>
  <si>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</si>
  <si>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</si>
  <si>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</si>
  <si>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</si>
  <si>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</si>
  <si>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</si>
  <si>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</si>
  <si>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</si>
  <si>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</si>
  <si>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</si>
  <si>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</si>
  <si>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</si>
  <si>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</si>
  <si>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</si>
  <si>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</si>
  <si>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</si>
  <si>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</si>
  <si>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</si>
  <si>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</si>
  <si>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</si>
  <si>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</si>
  <si>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</si>
  <si>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</si>
  <si>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</si>
  <si>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</si>
  <si>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</si>
  <si>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</si>
  <si>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</si>
  <si>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</si>
  <si>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</si>
  <si>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</si>
  <si>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</si>
  <si>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</si>
  <si>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</si>
  <si>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</si>
  <si>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</si>
  <si>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</si>
  <si>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</si>
  <si>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</si>
  <si>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</si>
  <si>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</si>
  <si>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</si>
  <si>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</si>
  <si>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</si>
  <si>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</si>
  <si>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</si>
  <si>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</si>
  <si>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</si>
  <si>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</si>
  <si>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</si>
  <si>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</si>
  <si>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</si>
  <si>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</si>
  <si>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</si>
  <si>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</si>
  <si>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</si>
  <si>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</si>
  <si>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</si>
  <si>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</si>
  <si>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</si>
  <si>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</si>
  <si>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</si>
  <si>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</si>
  <si>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</si>
  <si>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</si>
  <si>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</si>
  <si>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</si>
  <si>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</si>
  <si>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</si>
  <si>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</si>
  <si>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</si>
  <si>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</si>
  <si>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</si>
  <si>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</si>
  <si>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</si>
  <si>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</si>
  <si>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</si>
  <si>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</si>
  <si>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</si>
  <si>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</si>
  <si>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</si>
  <si>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</si>
  <si>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</si>
  <si>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</si>
  <si>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</si>
  <si>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</si>
  <si>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</si>
  <si>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</si>
  <si>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</si>
  <si>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</si>
  <si>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</si>
  <si>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</si>
  <si>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</si>
  <si>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</si>
  <si>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</si>
  <si>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</si>
  <si>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</si>
  <si>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</si>
  <si>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</si>
  <si>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</si>
  <si>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</si>
  <si>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</si>
  <si>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</si>
  <si>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</si>
  <si>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</si>
  <si>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</si>
  <si>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</si>
  <si>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</si>
  <si>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</si>
  <si>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</si>
  <si>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</si>
  <si>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</si>
  <si>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</si>
  <si>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</si>
  <si>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</si>
  <si>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</si>
  <si>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</si>
  <si>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</si>
  <si>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</si>
  <si>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</si>
  <si>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</si>
  <si>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</si>
  <si>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</si>
  <si>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</si>
  <si>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</si>
  <si>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</si>
  <si>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</si>
  <si>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</si>
  <si>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</si>
  <si>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</si>
  <si>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</si>
  <si>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</si>
  <si>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</si>
  <si>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</si>
  <si>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</si>
  <si>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</si>
  <si>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</si>
  <si>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</si>
  <si>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</si>
  <si>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</si>
  <si>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</si>
  <si>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</si>
  <si>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</si>
  <si>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</si>
  <si>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</si>
  <si>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</si>
  <si>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</si>
  <si>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</si>
  <si>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</si>
  <si>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</si>
  <si>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</si>
  <si>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</si>
  <si>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</si>
  <si>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</si>
  <si>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</si>
  <si>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</si>
  <si>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</si>
  <si>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</si>
  <si>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</si>
  <si>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</si>
  <si>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</si>
  <si>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</si>
  <si>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</si>
  <si>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</si>
  <si>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</si>
  <si>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</si>
  <si>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</si>
  <si>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</si>
  <si>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</si>
  <si>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</si>
  <si>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</si>
  <si>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</si>
  <si>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</si>
  <si>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</si>
  <si>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</si>
  <si>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</si>
  <si>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</si>
  <si>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</si>
  <si>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</si>
  <si>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</si>
  <si>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</si>
  <si>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</si>
  <si>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</si>
  <si>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</si>
  <si>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</si>
  <si>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</si>
  <si>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</si>
  <si>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</si>
  <si>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</si>
  <si>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</si>
  <si>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</si>
  <si>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</si>
  <si>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</si>
  <si>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</si>
  <si>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</si>
  <si>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</si>
  <si>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</si>
  <si>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</si>
  <si>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</si>
  <si>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</si>
  <si>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</si>
  <si>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</si>
  <si>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</si>
  <si>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</si>
  <si>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</si>
  <si>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</si>
  <si>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</si>
  <si>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</si>
  <si>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</si>
  <si>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</si>
  <si>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</si>
  <si>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</si>
  <si>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</si>
  <si>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</si>
  <si>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</si>
  <si>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</si>
  <si>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</si>
  <si>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</si>
  <si>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</si>
  <si>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</si>
  <si>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</si>
  <si>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</si>
  <si>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</si>
  <si>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</si>
  <si>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</si>
  <si>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</si>
  <si>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</si>
  <si>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</si>
  <si>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</si>
  <si>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</si>
  <si>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</si>
  <si>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</si>
  <si>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</si>
  <si>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</si>
  <si>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</si>
  <si>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</si>
  <si>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</si>
  <si>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</si>
  <si>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</si>
  <si>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</si>
  <si>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</si>
  <si>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</si>
  <si>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</si>
  <si>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</si>
  <si>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</si>
  <si>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</si>
  <si>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</si>
  <si>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</si>
  <si>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</si>
  <si>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</si>
  <si>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</si>
  <si>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</si>
  <si>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</si>
  <si>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</si>
  <si>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</si>
  <si>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</si>
  <si>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</si>
  <si>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</si>
  <si>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</si>
  <si>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</si>
  <si>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</si>
  <si>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</si>
  <si>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</si>
  <si>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</si>
  <si>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</si>
  <si>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</si>
  <si>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</si>
  <si>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</si>
  <si>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</si>
  <si>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</si>
  <si>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</si>
  <si>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</si>
  <si>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</si>
  <si>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</si>
  <si>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</si>
  <si>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</si>
  <si>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</si>
  <si>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</si>
  <si>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</si>
  <si>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</si>
  <si>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</si>
  <si>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</si>
  <si>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</si>
  <si>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</si>
  <si>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</si>
  <si>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</si>
  <si>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</si>
  <si>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</si>
  <si>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</si>
  <si>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</si>
  <si>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</si>
  <si>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</si>
  <si>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</si>
  <si>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</si>
  <si>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</si>
  <si>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</si>
  <si>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</si>
  <si>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</si>
  <si>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</si>
  <si>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</si>
  <si>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</si>
  <si>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</si>
  <si>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</si>
  <si>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</si>
  <si>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</si>
  <si>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</si>
  <si>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</si>
  <si>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</si>
  <si>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</si>
  <si>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</si>
  <si>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</si>
  <si>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</si>
  <si>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</si>
  <si>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</si>
  <si>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</si>
  <si>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</si>
  <si>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</si>
  <si>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</si>
  <si>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</si>
  <si>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</si>
  <si>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</si>
  <si>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</si>
  <si>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</si>
  <si>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</si>
  <si>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</si>
  <si>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</si>
  <si>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</si>
  <si>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</si>
  <si>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</si>
  <si>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</si>
  <si>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</si>
  <si>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</si>
  <si>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</si>
  <si>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</si>
  <si>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</si>
  <si>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</si>
  <si>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</si>
  <si>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</si>
  <si>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</si>
  <si>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</si>
  <si>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</si>
  <si>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</si>
  <si>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</si>
  <si>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</si>
  <si>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</si>
  <si>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</si>
  <si>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</si>
  <si>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</si>
  <si>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</si>
  <si>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</si>
  <si>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</si>
  <si>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</si>
  <si>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</si>
  <si>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</si>
  <si>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</si>
  <si>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</si>
  <si>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</si>
  <si>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</si>
  <si>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</si>
  <si>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</si>
  <si>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</si>
  <si>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</si>
  <si>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</si>
  <si>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</si>
  <si>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</si>
  <si>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</si>
  <si>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</si>
  <si>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</si>
  <si>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</si>
  <si>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</si>
  <si>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</si>
  <si>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</si>
  <si>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</si>
  <si>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</si>
  <si>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</si>
  <si>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</si>
  <si>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</si>
  <si>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</si>
  <si>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</si>
  <si>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</si>
  <si>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</si>
  <si>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</si>
  <si>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</si>
  <si>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</si>
  <si>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</si>
  <si>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</si>
  <si>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</si>
  <si>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</si>
  <si>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</si>
  <si>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</si>
  <si>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</si>
  <si>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</si>
  <si>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</si>
  <si>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</si>
  <si>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</si>
  <si>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</si>
  <si>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</si>
  <si>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</si>
  <si>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</si>
  <si>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</si>
  <si>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</si>
  <si>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</si>
  <si>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</si>
  <si>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</si>
  <si>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</si>
  <si>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</si>
  <si>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</si>
  <si>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</si>
  <si>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</si>
  <si>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</si>
  <si>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</si>
  <si>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</si>
  <si>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</si>
  <si>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</si>
  <si>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</si>
  <si>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</si>
  <si>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</si>
  <si>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</si>
  <si>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</si>
  <si>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</si>
  <si>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</si>
  <si>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</si>
  <si>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</si>
  <si>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</si>
  <si>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</si>
  <si>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</si>
  <si>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</si>
  <si>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</si>
  <si>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</si>
  <si>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</si>
  <si>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</si>
  <si>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</si>
  <si>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</si>
  <si>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</si>
  <si>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</si>
  <si>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</si>
  <si>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</si>
  <si>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</si>
  <si>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</si>
  <si>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</si>
  <si>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</si>
  <si>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</si>
  <si>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</si>
  <si>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</si>
  <si>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</si>
  <si>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</si>
  <si>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</si>
  <si>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</si>
  <si>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</si>
  <si>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</si>
  <si>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</si>
  <si>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</si>
  <si>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</si>
  <si>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</si>
  <si>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</si>
  <si>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</si>
  <si>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</si>
  <si>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</si>
  <si>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</si>
  <si>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</si>
  <si>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</si>
  <si>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</si>
  <si>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</si>
  <si>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</si>
  <si>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</si>
  <si>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</si>
  <si>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</si>
  <si>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</si>
  <si>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</si>
  <si>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</si>
  <si>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</si>
  <si>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</si>
  <si>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</si>
  <si>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</si>
  <si>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</si>
  <si>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</si>
  <si>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</si>
  <si>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</si>
  <si>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</si>
  <si>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</si>
  <si>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</si>
  <si>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</si>
  <si>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</si>
  <si>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</si>
  <si>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</si>
  <si>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</si>
  <si>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</si>
  <si>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</si>
  <si>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</si>
  <si>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</si>
  <si>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</si>
  <si>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</si>
  <si>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</si>
  <si>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</si>
  <si>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</si>
  <si>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</si>
  <si>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</si>
  <si>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</si>
  <si>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</si>
  <si>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</si>
  <si>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</si>
  <si>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</si>
  <si>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</si>
  <si>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</si>
  <si>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</si>
  <si>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</si>
  <si>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</si>
  <si>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</si>
  <si>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</si>
  <si>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</si>
  <si>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</si>
  <si>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</si>
  <si>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</si>
  <si>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</si>
  <si>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</si>
  <si>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</si>
  <si>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</si>
  <si>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</si>
  <si>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</si>
  <si>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</si>
  <si>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</si>
  <si>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</si>
  <si>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</si>
  <si>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</si>
  <si>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</si>
  <si>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</si>
  <si>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</si>
  <si>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</si>
  <si>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</si>
  <si>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</si>
  <si>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</si>
  <si>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</si>
  <si>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</si>
  <si>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</si>
  <si>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</si>
  <si>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</si>
  <si>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</si>
  <si>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</si>
  <si>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</si>
  <si>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</si>
  <si>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</si>
  <si>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</si>
  <si>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</si>
  <si>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</si>
  <si>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</si>
  <si>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</si>
  <si>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</si>
  <si>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</si>
  <si>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</si>
  <si>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</si>
  <si>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</si>
  <si>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</si>
  <si>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</si>
  <si>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</si>
  <si>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</si>
  <si>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</si>
  <si>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</si>
  <si>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</si>
  <si>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</si>
  <si>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</si>
  <si>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</si>
  <si>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</si>
  <si>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</si>
  <si>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</si>
  <si>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</si>
  <si>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</si>
  <si>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</si>
  <si>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</si>
  <si>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</si>
  <si>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</si>
  <si>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</si>
  <si>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</si>
  <si>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</si>
  <si>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</si>
  <si>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</si>
  <si>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</si>
  <si>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</si>
  <si>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</si>
  <si>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</si>
  <si>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</si>
  <si>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</si>
  <si>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</si>
  <si>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</si>
  <si>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</si>
  <si>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</si>
  <si>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</si>
  <si>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</si>
  <si>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</si>
  <si>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</si>
  <si>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</si>
  <si>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</si>
  <si>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</si>
  <si>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</si>
  <si>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</si>
  <si>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</si>
  <si>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</si>
  <si>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</si>
  <si>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</si>
  <si>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</si>
  <si>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</si>
  <si>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</si>
  <si>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</si>
  <si>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</si>
  <si>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</si>
  <si>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</si>
  <si>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</si>
  <si>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</si>
  <si>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</si>
  <si>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</si>
  <si>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</si>
  <si>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</si>
  <si>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</si>
  <si>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</si>
  <si>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</si>
  <si>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</si>
  <si>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</si>
  <si>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</si>
  <si>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</si>
  <si>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</si>
  <si>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</si>
  <si>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</si>
  <si>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</si>
  <si>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</si>
  <si>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</si>
  <si>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</si>
  <si>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</si>
  <si>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</si>
  <si>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</si>
  <si>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</si>
  <si>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</si>
  <si>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</si>
  <si>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</si>
  <si>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</si>
  <si>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</si>
  <si>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</si>
  <si>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</si>
  <si>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</si>
  <si>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</si>
  <si>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</si>
  <si>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</si>
  <si>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</si>
  <si>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</si>
  <si>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</si>
  <si>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</si>
  <si>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</si>
  <si>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</si>
  <si>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</si>
  <si>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</si>
  <si>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</si>
  <si>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</si>
  <si>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</si>
  <si>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</si>
  <si>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</si>
  <si>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</si>
  <si>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</si>
  <si>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</si>
  <si>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</si>
  <si>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</si>
  <si>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</si>
  <si>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</si>
  <si>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</si>
  <si>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</si>
  <si>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</si>
  <si>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</si>
  <si>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</si>
  <si>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</si>
  <si>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</si>
  <si>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</si>
  <si>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</si>
  <si>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</si>
  <si>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</si>
  <si>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</si>
  <si>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</si>
  <si>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</si>
  <si>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</si>
  <si>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</si>
  <si>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</si>
  <si>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</si>
  <si>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</si>
  <si>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</si>
  <si>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</si>
  <si>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</si>
  <si>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</si>
  <si>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</si>
  <si>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</si>
  <si>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</si>
  <si>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</si>
  <si>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</si>
  <si>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</si>
  <si>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</si>
  <si>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</si>
  <si>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</si>
  <si>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</si>
  <si>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</si>
  <si>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</si>
  <si>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</si>
  <si>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</si>
  <si>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</si>
  <si>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</si>
  <si>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</si>
  <si>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</si>
  <si>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</si>
  <si>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</si>
  <si>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</si>
  <si>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</si>
  <si>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</si>
  <si>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</si>
  <si>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</si>
  <si>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</si>
  <si>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</si>
  <si>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</si>
  <si>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</si>
  <si>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</si>
  <si>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</si>
  <si>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</si>
  <si>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</si>
  <si>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</si>
  <si>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</si>
  <si>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</si>
  <si>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</si>
  <si>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</si>
  <si>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</si>
  <si>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</si>
  <si>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</si>
  <si>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</si>
  <si>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</si>
  <si>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</si>
  <si>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</si>
  <si>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</si>
  <si>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</si>
  <si>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</si>
  <si>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</si>
  <si>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</si>
  <si>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</si>
  <si>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</si>
  <si>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</si>
  <si>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</si>
  <si>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</si>
  <si>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</si>
  <si>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</si>
  <si>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</si>
  <si>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</si>
  <si>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</si>
  <si>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</si>
  <si>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</si>
  <si>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</si>
  <si>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</si>
  <si>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</si>
  <si>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</si>
  <si>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</si>
  <si>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</si>
  <si>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</si>
  <si>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</si>
  <si>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</si>
  <si>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</si>
  <si>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</si>
  <si>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</si>
  <si>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</si>
  <si>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</si>
  <si>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</si>
  <si>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</si>
  <si>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</si>
  <si>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</si>
  <si>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</si>
  <si>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</si>
  <si>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</si>
  <si>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</si>
  <si>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</si>
  <si>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</si>
  <si>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</si>
  <si>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</si>
  <si>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</si>
  <si>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</si>
  <si>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</si>
  <si>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</si>
  <si>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</si>
  <si>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</si>
  <si>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</si>
  <si>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</si>
  <si>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</si>
  <si>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</si>
  <si>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</si>
  <si>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</si>
  <si>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</si>
  <si>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</si>
  <si>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</si>
  <si>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</si>
  <si>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</si>
  <si>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</si>
  <si>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</si>
  <si>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</si>
  <si>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</si>
  <si>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</si>
  <si>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</si>
  <si>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</si>
  <si>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</si>
  <si>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</si>
  <si>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</si>
  <si>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</si>
  <si>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</si>
  <si>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</si>
  <si>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</si>
  <si>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</si>
  <si>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</si>
  <si>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</si>
  <si>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</si>
  <si>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</si>
  <si>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</si>
  <si>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</si>
  <si>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</si>
  <si>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</si>
  <si>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</si>
  <si>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</si>
  <si>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</si>
  <si>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</si>
  <si>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</si>
  <si>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</si>
  <si>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</si>
  <si>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</si>
  <si>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</si>
  <si>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</si>
  <si>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</si>
  <si>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</si>
  <si>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</si>
  <si>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</si>
  <si>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</si>
  <si>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</si>
  <si>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</si>
  <si>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</si>
  <si>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</si>
  <si>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</si>
  <si>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</si>
  <si>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</si>
  <si>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</si>
  <si>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</si>
  <si>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</si>
  <si>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</si>
  <si>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</si>
  <si>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</si>
  <si>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</si>
  <si>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</si>
  <si>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</si>
  <si>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</si>
  <si>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</si>
  <si>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</si>
  <si>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</si>
  <si>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</si>
  <si>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</si>
  <si>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</si>
  <si>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</si>
  <si>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</si>
  <si>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</si>
  <si>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</si>
  <si>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</si>
  <si>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</si>
  <si>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</si>
  <si>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</si>
  <si>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</si>
  <si>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</si>
  <si>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</si>
  <si>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</si>
  <si>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</si>
  <si>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</si>
  <si>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</si>
  <si>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</si>
  <si>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</si>
  <si>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</si>
  <si>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</si>
  <si>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</si>
  <si>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</si>
  <si>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</si>
  <si>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</si>
  <si>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</si>
  <si>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</si>
  <si>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</si>
  <si>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</si>
  <si>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</si>
  <si>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</si>
  <si>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</si>
  <si>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</si>
  <si>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</si>
  <si>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</si>
  <si>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</si>
  <si>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</si>
  <si>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</si>
  <si>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</si>
  <si>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</si>
  <si>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</si>
  <si>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</si>
  <si>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</si>
  <si>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</si>
  <si>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</si>
  <si>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</si>
  <si>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</si>
  <si>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</si>
  <si>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</si>
  <si>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</si>
  <si>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</si>
  <si>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</si>
  <si>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</si>
  <si>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</si>
  <si>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</si>
  <si>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</si>
  <si>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</si>
  <si>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</si>
  <si>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</si>
  <si>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</si>
  <si>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</si>
  <si>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</si>
  <si>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</si>
  <si>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</si>
  <si>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</si>
  <si>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</si>
  <si>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</si>
  <si>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</si>
  <si>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</si>
  <si>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</si>
  <si>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</si>
  <si>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</si>
  <si>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</si>
  <si>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</si>
  <si>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</si>
  <si>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</si>
  <si>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</si>
  <si>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</si>
  <si>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</si>
  <si>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</si>
  <si>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</si>
  <si>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</si>
  <si>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</si>
  <si>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</si>
  <si>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</si>
  <si>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</si>
  <si>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</si>
  <si>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</si>
  <si>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</si>
  <si>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</si>
  <si>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</si>
  <si>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</si>
  <si>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</si>
  <si>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</si>
  <si>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</si>
  <si>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</si>
  <si>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</si>
  <si>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</si>
  <si>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</si>
  <si>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</si>
  <si>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</si>
  <si>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</si>
  <si>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</si>
  <si>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</si>
  <si>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</si>
  <si>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</si>
  <si>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</si>
  <si>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</si>
  <si>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</si>
  <si>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</si>
  <si>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</si>
  <si>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</si>
  <si>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</si>
  <si>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</si>
  <si>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</si>
  <si>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</si>
  <si>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</si>
  <si>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</si>
  <si>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</si>
  <si>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</si>
  <si>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</si>
  <si>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</si>
  <si>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</si>
  <si>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</si>
  <si>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</si>
  <si>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</si>
  <si>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</si>
  <si>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</si>
  <si>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</si>
  <si>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</si>
  <si>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</si>
  <si>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</si>
  <si>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</si>
  <si>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</si>
  <si>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</si>
  <si>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</si>
  <si>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</si>
  <si>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</si>
  <si>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</si>
  <si>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</si>
  <si>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</si>
  <si>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</si>
  <si>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</si>
  <si>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</si>
  <si>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</si>
  <si>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</si>
  <si>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</si>
  <si>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</si>
  <si>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</si>
  <si>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</si>
  <si>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</si>
  <si>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</si>
  <si>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</si>
  <si>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</si>
  <si>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</si>
  <si>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</si>
  <si>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</si>
  <si>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</si>
  <si>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</si>
  <si>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</si>
  <si>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</si>
  <si>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</si>
  <si>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</si>
  <si>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</si>
  <si>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</si>
  <si>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</si>
  <si>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</si>
  <si>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</si>
  <si>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</si>
  <si>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</si>
  <si>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</si>
  <si>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</si>
  <si>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</si>
  <si>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</si>
  <si>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</si>
  <si>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</si>
  <si>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</si>
  <si>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</si>
  <si>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</si>
  <si>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</si>
  <si>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</si>
  <si>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</si>
  <si>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</si>
  <si>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</si>
  <si>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</si>
  <si>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</si>
  <si>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</si>
  <si>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</si>
  <si>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</si>
  <si>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</si>
  <si>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</si>
  <si>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</si>
  <si>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</si>
  <si>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</si>
  <si>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</si>
  <si>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</si>
  <si>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</si>
  <si>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</si>
  <si>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</si>
  <si>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</si>
  <si>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</si>
  <si>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</si>
  <si>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</si>
  <si>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</si>
  <si>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</si>
  <si>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</si>
  <si>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</si>
  <si>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</si>
  <si>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</si>
  <si>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</si>
  <si>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</si>
  <si>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</si>
  <si>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</si>
  <si>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</si>
  <si>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</si>
  <si>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</si>
  <si>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</si>
  <si>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</si>
  <si>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</si>
  <si>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</si>
  <si>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</si>
  <si>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</si>
  <si>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</si>
  <si>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</si>
  <si>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</si>
  <si>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</si>
  <si>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</si>
  <si>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</si>
  <si>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</si>
  <si>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</si>
  <si>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</si>
  <si>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</si>
  <si>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</si>
  <si>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</si>
  <si>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</si>
  <si>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</si>
  <si>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</si>
  <si>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</si>
  <si>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</si>
  <si>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</si>
  <si>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</si>
  <si>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</si>
  <si>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</si>
  <si>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</si>
  <si>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</si>
  <si>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</si>
  <si>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</si>
  <si>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</si>
  <si>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</si>
  <si>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</si>
  <si>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</si>
  <si>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</si>
  <si>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</si>
  <si>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</si>
  <si>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</si>
  <si>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</si>
  <si>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</si>
  <si>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</si>
  <si>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</si>
  <si>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</si>
  <si>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</si>
  <si>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</si>
  <si>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</si>
  <si>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</si>
  <si>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</si>
  <si>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</si>
  <si>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</si>
  <si>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</si>
  <si>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</si>
  <si>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</si>
  <si>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</si>
  <si>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</si>
  <si>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</si>
  <si>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</si>
  <si>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</si>
  <si>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</si>
  <si>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</si>
  <si>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</si>
  <si>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</si>
  <si>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</si>
  <si>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</si>
  <si>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</si>
  <si>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</si>
  <si>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</si>
  <si>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</si>
  <si>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</si>
  <si>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</si>
  <si>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</si>
  <si>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</si>
  <si>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</si>
  <si>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</si>
  <si>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</si>
  <si>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</si>
  <si>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</si>
  <si>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</si>
  <si>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</si>
  <si>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</si>
  <si>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</si>
  <si>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</si>
  <si>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</si>
  <si>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</si>
  <si>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</si>
  <si>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</si>
  <si>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</si>
  <si>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</si>
  <si>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</si>
  <si>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</si>
  <si>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</si>
  <si>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</si>
  <si>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</si>
  <si>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</si>
  <si>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</si>
  <si>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</si>
  <si>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</si>
  <si>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</si>
  <si>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</si>
  <si>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</si>
  <si>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</si>
  <si>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</si>
  <si>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</si>
  <si>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</si>
  <si>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</si>
  <si>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</si>
  <si>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</si>
  <si>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</si>
  <si>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</si>
  <si>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</si>
  <si>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</si>
  <si>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</si>
  <si>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</si>
  <si>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</si>
  <si>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</si>
  <si>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</si>
  <si>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</si>
  <si>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</si>
  <si>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</si>
  <si>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</si>
  <si>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</si>
  <si>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</si>
  <si>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</si>
  <si>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</si>
  <si>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</si>
  <si>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</si>
  <si>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</si>
  <si>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</si>
  <si>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</si>
  <si>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</si>
  <si>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</si>
  <si>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</si>
  <si>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</si>
  <si>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</si>
  <si>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</si>
  <si>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</si>
  <si>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</si>
  <si>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</si>
  <si>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</si>
  <si>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</si>
  <si>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</si>
  <si>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</si>
  <si>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</si>
  <si>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</si>
  <si>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</si>
  <si>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</si>
  <si>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</si>
  <si>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</si>
  <si>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</si>
  <si>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</si>
  <si>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</si>
  <si>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</si>
  <si>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</si>
  <si>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</si>
  <si>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</si>
  <si>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</si>
  <si>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</si>
  <si>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</si>
  <si>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</si>
  <si>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</si>
  <si>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</si>
  <si>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</si>
  <si>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</si>
  <si>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</si>
  <si>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</si>
  <si>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</si>
  <si>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</si>
  <si>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</si>
  <si>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</si>
  <si>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</si>
  <si>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</si>
  <si>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</si>
  <si>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</si>
  <si>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</si>
  <si>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</si>
  <si>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</si>
  <si>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</si>
  <si>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</si>
  <si>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</si>
  <si>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</si>
  <si>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</si>
  <si>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</si>
  <si>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</si>
  <si>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</si>
  <si>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</si>
  <si>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</si>
  <si>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</si>
  <si>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</si>
  <si>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</si>
  <si>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</si>
  <si>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</si>
  <si>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</si>
  <si>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</si>
  <si>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</si>
  <si>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</si>
  <si>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</si>
  <si>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</si>
  <si>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</si>
  <si>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</si>
  <si>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</si>
  <si>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</si>
  <si>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</si>
  <si>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</si>
  <si>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</si>
  <si>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</si>
  <si>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</si>
  <si>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</si>
  <si>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</si>
  <si>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</si>
  <si>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</si>
  <si>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</si>
  <si>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</si>
  <si>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</si>
  <si>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</si>
  <si>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</si>
  <si>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</si>
  <si>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</si>
  <si>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</si>
  <si>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</si>
  <si>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</si>
  <si>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</si>
  <si>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</si>
  <si>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</si>
  <si>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</si>
  <si>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</si>
  <si>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</si>
  <si>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</si>
  <si>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</si>
  <si>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</si>
  <si>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</si>
  <si>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</si>
  <si>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</si>
  <si>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</si>
  <si>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</si>
  <si>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</si>
  <si>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</si>
  <si>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</si>
  <si>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</si>
  <si>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</si>
  <si>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</si>
  <si>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</si>
  <si>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</si>
  <si>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</si>
  <si>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</si>
  <si>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</si>
  <si>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</si>
  <si>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</si>
  <si>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</si>
  <si>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</si>
  <si>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</si>
  <si>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</si>
  <si>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</si>
  <si>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</si>
  <si>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</si>
  <si>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</si>
  <si>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</si>
  <si>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</si>
  <si>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</si>
  <si>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</si>
  <si>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</si>
  <si>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</si>
  <si>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</si>
  <si>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</si>
  <si>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</si>
  <si>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</si>
  <si>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</si>
  <si>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</si>
  <si>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</si>
  <si>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</si>
  <si>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</si>
  <si>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</si>
  <si>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</si>
  <si>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</si>
  <si>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</si>
  <si>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</si>
  <si>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</si>
  <si>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</si>
  <si>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</si>
  <si>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</si>
  <si>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</si>
  <si>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</si>
  <si>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</si>
  <si>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</si>
  <si>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</si>
  <si>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</si>
  <si>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</si>
  <si>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</si>
  <si>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</si>
  <si>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</si>
  <si>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</si>
  <si>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</si>
  <si>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</si>
  <si>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</si>
  <si>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</si>
  <si>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</si>
  <si>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</si>
  <si>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</si>
  <si>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</si>
  <si>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</si>
  <si>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</si>
  <si>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</si>
  <si>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</si>
  <si>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</si>
  <si>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</si>
  <si>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</si>
  <si>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</si>
  <si>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</si>
  <si>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</si>
  <si>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</si>
  <si>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</si>
  <si>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</si>
  <si>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</si>
  <si>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</si>
  <si>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</si>
  <si>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</si>
  <si>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</si>
  <si>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</si>
  <si>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</si>
  <si>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</si>
  <si>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</si>
  <si>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</si>
  <si>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</si>
  <si>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</si>
  <si>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</si>
  <si>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</si>
  <si>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</si>
  <si>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</si>
  <si>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</si>
  <si>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</si>
  <si>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</si>
  <si>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</si>
  <si>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</si>
  <si>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</si>
  <si>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</si>
  <si>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</si>
  <si>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</si>
  <si>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</si>
  <si>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</si>
  <si>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</si>
  <si>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</si>
  <si>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</si>
  <si>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</si>
  <si>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</si>
  <si>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</si>
  <si>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</si>
  <si>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</si>
  <si>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</si>
  <si>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</si>
  <si>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</si>
  <si>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</si>
  <si>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</si>
  <si>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</si>
  <si>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</si>
  <si>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</si>
  <si>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</si>
  <si>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</si>
  <si>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</si>
  <si>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</si>
  <si>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</si>
  <si>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</si>
  <si>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</si>
  <si>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</si>
  <si>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</si>
  <si>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</si>
  <si>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</si>
  <si>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</si>
  <si>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</si>
  <si>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</si>
  <si>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</si>
  <si>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</si>
  <si>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</si>
  <si>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</si>
  <si>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</si>
  <si>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</si>
  <si>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</si>
  <si>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</si>
  <si>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</si>
  <si>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</si>
  <si>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</si>
  <si>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</si>
  <si>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</si>
  <si>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</si>
  <si>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</si>
  <si>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</si>
  <si>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</si>
  <si>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</si>
  <si>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</si>
  <si>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</si>
  <si>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</si>
  <si>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</si>
  <si>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</si>
  <si>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</si>
  <si>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</si>
  <si>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</si>
  <si>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</si>
  <si>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</si>
  <si>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</si>
  <si>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</si>
  <si>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</si>
  <si>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</si>
  <si>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</si>
  <si>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</si>
  <si>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</si>
  <si>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</si>
  <si>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</si>
  <si>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</si>
  <si>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</si>
  <si>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</si>
  <si>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</si>
  <si>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</si>
  <si>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</si>
  <si>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</si>
  <si>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</si>
  <si>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</si>
  <si>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</si>
  <si>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</si>
  <si>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</si>
  <si>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</si>
  <si>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</si>
  <si>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</si>
  <si>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</si>
  <si>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</si>
  <si>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</si>
  <si>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</si>
  <si>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</si>
  <si>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</si>
  <si>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</si>
  <si>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</si>
  <si>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</si>
  <si>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</si>
  <si>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</si>
  <si>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</si>
  <si>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</si>
  <si>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</si>
  <si>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</si>
  <si>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</si>
  <si>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</si>
  <si>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</si>
  <si>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</si>
  <si>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</si>
  <si>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</si>
  <si>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</si>
  <si>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</si>
  <si>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</si>
  <si>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</si>
  <si>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</si>
  <si>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</si>
  <si>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</si>
  <si>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</si>
  <si>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</si>
  <si>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</si>
  <si>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</si>
  <si>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</si>
  <si>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</si>
  <si>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</si>
  <si>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</si>
  <si>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</si>
  <si>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</si>
  <si>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</si>
  <si>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</si>
  <si>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</si>
  <si>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</si>
  <si>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</si>
  <si>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</si>
  <si>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</si>
  <si>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</si>
  <si>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</si>
  <si>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</si>
  <si>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</si>
  <si>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</si>
  <si>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</si>
  <si>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</si>
  <si>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</si>
  <si>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</si>
  <si>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</si>
  <si>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</si>
  <si>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</si>
  <si>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</si>
  <si>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</si>
  <si>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</si>
  <si>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</si>
  <si>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</si>
  <si>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</si>
  <si>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</si>
  <si>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</si>
  <si>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</si>
  <si>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</si>
  <si>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</si>
  <si>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</si>
  <si>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</si>
  <si>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</si>
  <si>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</si>
  <si>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</si>
  <si>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</si>
  <si>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</si>
  <si>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</si>
  <si>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</si>
  <si>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</si>
  <si>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</si>
  <si>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</si>
  <si>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</si>
  <si>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</si>
  <si>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</si>
  <si>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</si>
  <si>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</si>
  <si>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</si>
  <si>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</si>
  <si>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</si>
  <si>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</si>
  <si>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</si>
  <si>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</si>
  <si>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</si>
  <si>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</si>
  <si>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</si>
  <si>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</si>
  <si>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</si>
  <si>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</si>
  <si>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</si>
  <si>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</si>
  <si>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</si>
  <si>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</si>
  <si>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</si>
  <si>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</si>
  <si>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</si>
  <si>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</si>
  <si>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</si>
  <si>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</si>
  <si>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</si>
  <si>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</si>
  <si>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</si>
  <si>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</si>
  <si>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</si>
  <si>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</si>
  <si>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</si>
  <si>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</si>
  <si>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</si>
  <si>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</si>
  <si>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</si>
  <si>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</si>
  <si>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</si>
  <si>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</si>
  <si>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</si>
  <si>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</si>
  <si>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</si>
  <si>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</si>
  <si>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</si>
  <si>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</si>
  <si>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</si>
  <si>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</si>
  <si>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</si>
  <si>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</si>
  <si>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</si>
  <si>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</si>
  <si>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</si>
  <si>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</si>
  <si>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</si>
  <si>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</si>
  <si>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</si>
  <si>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</si>
  <si>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</si>
  <si>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</si>
  <si>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</si>
  <si>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</si>
  <si>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</si>
  <si>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</si>
  <si>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</si>
  <si>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</si>
  <si>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</si>
  <si>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</si>
  <si>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</si>
  <si>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</si>
  <si>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</si>
  <si>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</si>
  <si>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</si>
  <si>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</si>
  <si>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</si>
  <si>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</si>
  <si>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</si>
  <si>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</si>
  <si>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</si>
  <si>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</si>
  <si>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</si>
  <si>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</si>
  <si>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</si>
  <si>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</si>
  <si>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</si>
  <si>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</si>
  <si>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</si>
  <si>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</si>
  <si>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</si>
  <si>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</si>
  <si>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</si>
  <si>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</si>
  <si>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</si>
  <si>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</si>
  <si>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</si>
  <si>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</si>
  <si>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</si>
  <si>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</si>
  <si>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</si>
  <si>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</si>
  <si>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</si>
  <si>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</si>
  <si>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</si>
  <si>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</si>
  <si>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</si>
  <si>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</si>
  <si>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</si>
  <si>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</si>
  <si>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</si>
  <si>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</si>
  <si>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</si>
  <si>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</si>
  <si>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</si>
  <si>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</si>
  <si>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</si>
  <si>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</si>
  <si>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</si>
  <si>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</si>
  <si>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</si>
  <si>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</si>
  <si>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</si>
  <si>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</si>
  <si>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</si>
  <si>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</si>
  <si>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</si>
  <si>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</si>
  <si>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</si>
  <si>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</si>
  <si>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</si>
  <si>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</si>
  <si>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</si>
  <si>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</si>
  <si>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</si>
  <si>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</si>
  <si>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</si>
  <si>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</si>
  <si>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</si>
  <si>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</si>
  <si>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</si>
  <si>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</si>
  <si>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</si>
  <si>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</si>
  <si>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</si>
  <si>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</si>
  <si>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</si>
  <si>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</si>
  <si>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</si>
  <si>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</si>
  <si>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</si>
  <si>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</si>
  <si>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</si>
  <si>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</si>
  <si>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</si>
  <si>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</si>
  <si>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</si>
  <si>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</si>
  <si>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</si>
  <si>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</si>
  <si>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</si>
  <si>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</si>
  <si>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</si>
  <si>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</si>
  <si>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</si>
  <si>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</si>
  <si>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</si>
  <si>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</si>
  <si>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</si>
  <si>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</si>
  <si>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</si>
  <si>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</si>
  <si>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</si>
  <si>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</si>
  <si>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</si>
  <si>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</si>
  <si>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</si>
  <si>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</si>
  <si>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</si>
  <si>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</si>
  <si>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</si>
  <si>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</si>
  <si>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</si>
  <si>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</si>
  <si>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</si>
  <si>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</si>
  <si>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</si>
  <si>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</si>
  <si>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</si>
  <si>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</si>
  <si>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</si>
  <si>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</si>
  <si>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</si>
  <si>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</si>
  <si>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</si>
  <si>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</si>
  <si>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</si>
  <si>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</si>
  <si>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</si>
  <si>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</si>
  <si>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</si>
  <si>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</si>
  <si>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</si>
  <si>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</si>
  <si>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</si>
  <si>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</si>
  <si>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</si>
  <si>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</si>
  <si>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</si>
  <si>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</si>
  <si>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</si>
  <si>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</si>
  <si>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</si>
  <si>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</si>
  <si>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</si>
  <si>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</si>
  <si>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</si>
  <si>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</si>
  <si>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</si>
  <si>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</si>
  <si>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</si>
  <si>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</si>
  <si>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</si>
  <si>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</si>
  <si>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</si>
  <si>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</si>
  <si>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</si>
  <si>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</si>
  <si>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</si>
  <si>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</si>
  <si>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</si>
  <si>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</si>
  <si>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</si>
  <si>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</si>
  <si>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</si>
  <si>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</si>
  <si>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</si>
  <si>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</si>
  <si>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</si>
  <si>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</si>
  <si>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</si>
  <si>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</si>
  <si>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</si>
  <si>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</si>
  <si>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</si>
  <si>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</si>
  <si>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</si>
  <si>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</si>
  <si>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</si>
  <si>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</si>
  <si>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</si>
  <si>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</si>
  <si>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</si>
  <si>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</si>
  <si>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</si>
  <si>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</si>
  <si>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</si>
  <si>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</si>
  <si>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</si>
  <si>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</si>
  <si>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</si>
  <si>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</si>
  <si>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</si>
  <si>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</si>
  <si>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</si>
  <si>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</si>
  <si>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</si>
  <si>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</si>
  <si>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</si>
  <si>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</si>
  <si>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</si>
  <si>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</si>
  <si>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</si>
  <si>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</si>
  <si>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</si>
  <si>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</si>
  <si>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</si>
  <si>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</si>
  <si>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</si>
  <si>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</si>
  <si>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</si>
  <si>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</si>
  <si>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</si>
  <si>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</si>
  <si>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</si>
  <si>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</si>
  <si>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</si>
  <si>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</si>
  <si>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</si>
  <si>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</si>
  <si>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</si>
  <si>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</si>
  <si>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</si>
  <si>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</si>
  <si>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</si>
  <si>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</si>
  <si>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</si>
  <si>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</si>
  <si>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</si>
  <si>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</si>
  <si>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</si>
  <si>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</si>
  <si>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</si>
  <si>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</si>
  <si>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</si>
  <si>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</si>
  <si>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</si>
  <si>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</si>
  <si>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</si>
  <si>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</si>
  <si>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</si>
  <si>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</si>
  <si>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</si>
  <si>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</si>
  <si>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</si>
  <si>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</si>
  <si>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</si>
  <si>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</si>
  <si>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</si>
  <si>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</si>
  <si>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</si>
  <si>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</si>
  <si>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</si>
  <si>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</si>
  <si>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</si>
  <si>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</si>
  <si>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</si>
  <si>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</si>
  <si>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</si>
  <si>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</si>
  <si>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</si>
  <si>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</si>
  <si>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</si>
  <si>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</si>
  <si>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</si>
  <si>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</si>
  <si>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</si>
  <si>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</si>
  <si>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</si>
  <si>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</si>
  <si>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</si>
  <si>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</si>
  <si>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</si>
  <si>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</si>
  <si>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</si>
  <si>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</si>
  <si>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</si>
  <si>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</si>
  <si>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</si>
  <si>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</si>
  <si>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</si>
  <si>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</si>
  <si>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</si>
  <si>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</si>
  <si>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</si>
  <si>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</si>
  <si>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</si>
  <si>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</si>
  <si>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</si>
  <si>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</si>
  <si>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</si>
  <si>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</si>
  <si>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</si>
  <si>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</si>
  <si>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</si>
  <si>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</si>
  <si>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</si>
  <si>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</si>
  <si>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</si>
  <si>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</si>
  <si>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</si>
  <si>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</si>
  <si>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</si>
  <si>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</si>
  <si>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</si>
  <si>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</si>
  <si>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</si>
  <si>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</si>
  <si>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</si>
  <si>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</si>
  <si>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</si>
  <si>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</si>
  <si>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</si>
  <si>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</si>
  <si>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</si>
  <si>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</si>
  <si>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</si>
  <si>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</si>
  <si>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</si>
  <si>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</si>
  <si>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</si>
  <si>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</si>
  <si>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</si>
  <si>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</si>
  <si>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</si>
  <si>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</si>
  <si>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</si>
  <si>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</si>
  <si>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</si>
  <si>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</si>
  <si>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</si>
  <si>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</si>
  <si>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</si>
  <si>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</si>
  <si>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</si>
  <si>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</si>
  <si>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</si>
  <si>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</si>
  <si>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</si>
  <si>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</si>
  <si>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</si>
  <si>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</si>
  <si>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</si>
  <si>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</si>
  <si>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</si>
  <si>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</si>
  <si>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</si>
  <si>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</si>
  <si>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</si>
  <si>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</si>
  <si>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</si>
  <si>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</si>
  <si>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</si>
  <si>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</si>
  <si>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</si>
  <si>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</si>
  <si>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</si>
  <si>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</si>
  <si>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</si>
  <si>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</si>
  <si>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</si>
  <si>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</si>
  <si>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</si>
  <si>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</si>
  <si>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</si>
  <si>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</si>
  <si>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</si>
  <si>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</si>
  <si>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</si>
  <si>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</si>
  <si>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</si>
  <si>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</si>
  <si>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</si>
  <si>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</si>
  <si>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</si>
  <si>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</si>
  <si>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</si>
  <si>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</si>
  <si>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</si>
  <si>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</si>
  <si>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</si>
  <si>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</si>
  <si>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</si>
  <si>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</si>
  <si>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</si>
  <si>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</si>
  <si>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</si>
  <si>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</si>
  <si>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</si>
  <si>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</si>
  <si>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</si>
  <si>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</si>
  <si>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</si>
  <si>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</si>
  <si>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</si>
  <si>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</si>
  <si>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</si>
  <si>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</si>
  <si>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</si>
  <si>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</si>
  <si>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</si>
  <si>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</si>
  <si>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</si>
  <si>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</si>
  <si>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</si>
  <si>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</si>
  <si>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</si>
  <si>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</si>
  <si>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</si>
  <si>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</si>
  <si>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</si>
  <si>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</si>
  <si>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</si>
  <si>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</si>
  <si>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</si>
  <si>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</si>
  <si>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</si>
  <si>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</si>
  <si>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</si>
  <si>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</si>
  <si>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</si>
  <si>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</si>
  <si>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</si>
  <si>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</si>
  <si>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</si>
  <si>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</si>
  <si>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</si>
  <si>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</si>
  <si>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</si>
  <si>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</si>
  <si>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</si>
  <si>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</si>
  <si>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</si>
  <si>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</si>
  <si>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</si>
  <si>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</si>
  <si>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</si>
  <si>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</si>
  <si>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</si>
  <si>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</si>
  <si>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</si>
  <si>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</si>
  <si>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</si>
  <si>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</si>
  <si>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</si>
  <si>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</si>
  <si>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</si>
  <si>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</si>
  <si>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</si>
  <si>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</si>
  <si>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</si>
  <si>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</si>
  <si>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</si>
  <si>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</si>
  <si>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</si>
  <si>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</si>
  <si>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</si>
  <si>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</si>
  <si>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</si>
  <si>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</si>
  <si>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</si>
  <si>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</si>
  <si>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</si>
  <si>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</si>
  <si>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</si>
  <si>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</si>
  <si>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</si>
  <si>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</si>
  <si>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</si>
  <si>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</si>
  <si>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</si>
  <si>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</si>
  <si>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</si>
  <si>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</si>
  <si>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</si>
  <si>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</si>
  <si>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</si>
  <si>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</si>
  <si>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</si>
  <si>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</si>
  <si>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</si>
  <si>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</si>
  <si>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</si>
  <si>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</si>
  <si>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</si>
  <si>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</si>
  <si>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</si>
  <si>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</si>
  <si>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</si>
  <si>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</si>
  <si>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</si>
  <si>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</si>
  <si>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</si>
  <si>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</si>
  <si>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</si>
  <si>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</si>
  <si>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</si>
  <si>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</si>
  <si>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</si>
  <si>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</si>
  <si>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</si>
  <si>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</si>
  <si>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</si>
  <si>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</si>
  <si>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</si>
  <si>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</si>
  <si>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</si>
  <si>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</si>
  <si>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</si>
  <si>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</si>
  <si>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</si>
  <si>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</si>
  <si>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</si>
  <si>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</si>
  <si>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</si>
  <si>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</si>
  <si>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</si>
  <si>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</si>
  <si>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</si>
  <si>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</si>
  <si>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</si>
  <si>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</si>
  <si>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</si>
  <si>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</si>
  <si>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</si>
  <si>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</si>
  <si>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</si>
  <si>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</si>
  <si>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</si>
  <si>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</si>
  <si>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</si>
  <si>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</si>
  <si>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</si>
  <si>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</si>
  <si>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</si>
  <si>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</si>
  <si>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</si>
  <si>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</si>
  <si>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</si>
  <si>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</si>
  <si>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</si>
  <si>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</si>
  <si>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</si>
  <si>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</si>
  <si>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</si>
  <si>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</si>
  <si>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</si>
  <si>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</si>
  <si>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</si>
  <si>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</si>
  <si>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</si>
  <si>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</si>
  <si>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</si>
  <si>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</si>
  <si>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</si>
  <si>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</si>
  <si>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</si>
  <si>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</si>
  <si>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</si>
  <si>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</si>
  <si>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</si>
  <si>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</si>
  <si>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</si>
  <si>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</si>
  <si>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</si>
  <si>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</si>
  <si>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</si>
  <si>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</si>
  <si>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</si>
  <si>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</si>
  <si>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</si>
  <si>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</si>
  <si>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</si>
  <si>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</si>
  <si>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</si>
  <si>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</si>
  <si>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</si>
  <si>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</si>
  <si>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</si>
  <si>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</si>
  <si>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</si>
  <si>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</si>
  <si>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</si>
  <si>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</si>
  <si>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</si>
  <si>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</si>
  <si>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</si>
  <si>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</si>
  <si>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</si>
  <si>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</si>
  <si>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</si>
  <si>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</si>
  <si>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</si>
  <si>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</si>
  <si>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</si>
  <si>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</si>
  <si>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</si>
  <si>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</si>
  <si>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</si>
  <si>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</si>
  <si>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</si>
  <si>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</si>
  <si>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</si>
  <si>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</si>
  <si>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</si>
  <si>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</si>
  <si>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</si>
  <si>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</si>
  <si>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</si>
  <si>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</si>
  <si>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</si>
  <si>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</si>
  <si>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</si>
  <si>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</si>
  <si>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</si>
  <si>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</si>
  <si>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</si>
  <si>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</si>
  <si>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</si>
  <si>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</si>
  <si>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</si>
  <si>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</si>
  <si>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</si>
  <si>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</si>
  <si>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</si>
  <si>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</si>
  <si>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</si>
  <si>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</si>
  <si>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</si>
  <si>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</si>
  <si>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</si>
  <si>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</si>
  <si>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</si>
  <si>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</si>
  <si>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</si>
  <si>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</si>
  <si>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</si>
  <si>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</si>
  <si>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</si>
  <si>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</si>
  <si>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</si>
  <si>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</si>
  <si>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</si>
  <si>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</si>
  <si>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</si>
  <si>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</si>
  <si>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</si>
  <si>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</si>
  <si>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</si>
  <si>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</si>
  <si>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</si>
  <si>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</si>
  <si>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</si>
  <si>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</si>
  <si>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</si>
  <si>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</si>
  <si>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</si>
  <si>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</si>
  <si>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</si>
  <si>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</si>
  <si>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</si>
  <si>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</si>
  <si>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</si>
  <si>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</si>
  <si>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</si>
  <si>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</si>
  <si>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</si>
  <si>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</si>
  <si>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</si>
  <si>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</si>
  <si>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</si>
  <si>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</si>
  <si>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</si>
  <si>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</si>
  <si>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</si>
  <si>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</si>
  <si>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</si>
  <si>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</si>
  <si>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</si>
  <si>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</si>
  <si>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</si>
  <si>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</si>
  <si>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</si>
  <si>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</si>
  <si>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</si>
  <si>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</si>
  <si>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</si>
  <si>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</si>
  <si>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</si>
  <si>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</si>
  <si>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</si>
  <si>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</si>
  <si>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</si>
  <si>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</si>
  <si>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</si>
  <si>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</si>
  <si>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</si>
  <si>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</si>
  <si>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</si>
  <si>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</si>
  <si>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</si>
  <si>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</si>
  <si>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</si>
  <si>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</si>
  <si>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</si>
  <si>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</si>
  <si>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</si>
  <si>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</si>
  <si>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</si>
  <si>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</si>
  <si>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</si>
  <si>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</si>
  <si>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</si>
  <si>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</si>
  <si>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</si>
  <si>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</si>
  <si>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</si>
  <si>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</si>
  <si>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</si>
  <si>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</si>
  <si>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</si>
  <si>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</si>
  <si>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</si>
  <si>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</si>
  <si>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</si>
  <si>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</si>
  <si>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</si>
  <si>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</si>
  <si>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</si>
  <si>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</si>
  <si>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</si>
  <si>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</si>
  <si>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</si>
  <si>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</si>
  <si>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</si>
  <si>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</si>
  <si>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</si>
  <si>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</si>
  <si>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</si>
  <si>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</si>
  <si>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</si>
  <si>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</si>
  <si>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</si>
  <si>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</si>
  <si>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</si>
  <si>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</si>
  <si>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</si>
  <si>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</si>
  <si>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</si>
  <si>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</si>
  <si>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</si>
  <si>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</si>
  <si>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</si>
  <si>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</si>
  <si>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</si>
  <si>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</si>
  <si>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</si>
  <si>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</si>
  <si>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</si>
  <si>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</si>
  <si>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</si>
  <si>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</si>
  <si>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</si>
  <si>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</si>
  <si>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</si>
  <si>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</si>
  <si>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</si>
  <si>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</si>
  <si>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</si>
  <si>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</si>
  <si>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</si>
  <si>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</si>
  <si>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</si>
  <si>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</si>
  <si>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</si>
  <si>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</si>
  <si>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</si>
  <si>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</si>
  <si>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</si>
  <si>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</si>
  <si>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</si>
  <si>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</si>
  <si>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</si>
  <si>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</si>
  <si>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</si>
  <si>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</si>
  <si>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</si>
  <si>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</si>
  <si>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</si>
  <si>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</si>
  <si>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</si>
  <si>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</si>
  <si>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</si>
  <si>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</si>
  <si>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</si>
  <si>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</si>
  <si>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</si>
  <si>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</si>
  <si>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</si>
  <si>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</si>
  <si>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</si>
  <si>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</si>
  <si>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</si>
  <si>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</si>
  <si>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</si>
  <si>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</si>
  <si>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</si>
  <si>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</si>
  <si>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</si>
  <si>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</si>
  <si>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</si>
  <si>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</si>
  <si>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</si>
  <si>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</si>
  <si>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</si>
  <si>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</si>
  <si>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</si>
  <si>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</si>
  <si>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</si>
  <si>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</si>
  <si>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</si>
  <si>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</si>
  <si>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</si>
  <si>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</si>
  <si>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</si>
  <si>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</si>
  <si>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</si>
  <si>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</si>
  <si>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</si>
  <si>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</si>
  <si>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</si>
  <si>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</si>
  <si>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</si>
  <si>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</si>
  <si>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</si>
  <si>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</si>
  <si>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</si>
  <si>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</si>
  <si>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</si>
  <si>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</si>
  <si>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</si>
  <si>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</si>
  <si>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</si>
  <si>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</si>
  <si>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</si>
  <si>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</si>
  <si>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</si>
  <si>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</si>
  <si>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</si>
  <si>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</si>
  <si>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</si>
  <si>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</si>
  <si>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</si>
  <si>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</si>
  <si>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</si>
  <si>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</si>
  <si>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</si>
  <si>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</si>
  <si>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</si>
  <si>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</si>
  <si>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</si>
  <si>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</si>
  <si>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</si>
  <si>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</si>
  <si>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</si>
  <si>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</si>
  <si>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</si>
  <si>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</si>
  <si>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</si>
  <si>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</si>
  <si>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</si>
  <si>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</si>
  <si>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</si>
  <si>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</si>
  <si>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</si>
  <si>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</si>
  <si>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</si>
  <si>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</si>
  <si>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</si>
  <si>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</si>
  <si>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</si>
  <si>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</si>
  <si>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</si>
  <si>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</si>
  <si>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</si>
  <si>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</si>
  <si>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</si>
  <si>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</si>
  <si>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</si>
  <si>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</si>
  <si>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</si>
  <si>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</si>
  <si>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</si>
  <si>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</si>
  <si>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</si>
  <si>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</si>
  <si>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</si>
  <si>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</si>
  <si>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</si>
  <si>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</si>
  <si>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</si>
  <si>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</si>
  <si>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</si>
  <si>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</si>
  <si>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</si>
  <si>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</si>
  <si>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</si>
  <si>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</si>
  <si>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</si>
  <si>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</si>
  <si>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</si>
  <si>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</si>
  <si>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</si>
  <si>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</si>
  <si>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</si>
  <si>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</si>
  <si>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</si>
  <si>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</si>
  <si>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</si>
  <si>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</si>
  <si>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</si>
  <si>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</si>
  <si>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</si>
  <si>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</si>
  <si>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</si>
  <si>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</si>
  <si>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</si>
  <si>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</si>
  <si>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</si>
  <si>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</si>
  <si>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</si>
  <si>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</si>
  <si>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</si>
  <si>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</si>
  <si>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</si>
  <si>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</si>
  <si>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</si>
  <si>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</si>
  <si>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</si>
  <si>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</si>
  <si>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</si>
  <si>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</si>
  <si>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</si>
  <si>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</si>
  <si>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</si>
  <si>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</si>
  <si>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</si>
  <si>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</si>
  <si>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</si>
  <si>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</si>
  <si>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</si>
  <si>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</si>
  <si>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</si>
  <si>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</si>
  <si>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</si>
  <si>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</si>
  <si>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</si>
  <si>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</si>
  <si>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</si>
  <si>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</si>
  <si>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</si>
  <si>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</si>
  <si>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</si>
  <si>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</si>
  <si>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</si>
  <si>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</si>
  <si>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</si>
  <si>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</si>
  <si>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</si>
  <si>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</si>
  <si>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</si>
  <si>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</si>
  <si>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</si>
  <si>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</si>
  <si>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</si>
  <si>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</si>
  <si>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</si>
  <si>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</si>
  <si>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</si>
  <si>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</si>
  <si>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</si>
  <si>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</si>
  <si>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</si>
  <si>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</si>
  <si>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</si>
  <si>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</si>
  <si>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</si>
  <si>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</si>
  <si>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</si>
  <si>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</si>
  <si>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</si>
  <si>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</si>
  <si>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</si>
  <si>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</si>
  <si>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</si>
  <si>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</si>
  <si>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</si>
  <si>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</si>
  <si>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</si>
  <si>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</si>
  <si>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</si>
  <si>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</si>
  <si>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</si>
  <si>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</si>
  <si>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</si>
  <si>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</si>
  <si>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</si>
  <si>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</si>
  <si>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</si>
  <si>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</si>
  <si>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</si>
  <si>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</si>
  <si>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</si>
  <si>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</si>
  <si>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</si>
  <si>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</si>
  <si>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</si>
  <si>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</si>
  <si>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</si>
  <si>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</si>
  <si>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</si>
  <si>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</si>
  <si>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</si>
  <si>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</si>
  <si>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</si>
  <si>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</si>
  <si>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</si>
  <si>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</si>
  <si>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</si>
  <si>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</si>
  <si>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</si>
  <si>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</si>
  <si>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</si>
  <si>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</si>
  <si>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</si>
  <si>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</si>
  <si>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</si>
  <si>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</si>
  <si>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</si>
  <si>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</si>
  <si>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</si>
  <si>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</si>
  <si>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</si>
  <si>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</si>
  <si>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</si>
  <si>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</si>
  <si>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</si>
  <si>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</si>
  <si>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</si>
  <si>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</si>
  <si>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</si>
  <si>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</si>
  <si>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</si>
  <si>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</si>
  <si>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</si>
  <si>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</si>
  <si>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</si>
  <si>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</si>
  <si>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</si>
  <si>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</si>
  <si>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</si>
  <si>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</si>
  <si>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</si>
  <si>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</si>
  <si>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</si>
  <si>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</si>
  <si>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</si>
  <si>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</si>
  <si>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</si>
  <si>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</si>
  <si>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</si>
  <si>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</si>
  <si>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</si>
  <si>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</si>
  <si>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</si>
  <si>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</si>
  <si>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</si>
  <si>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</si>
  <si>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</si>
  <si>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</si>
  <si>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</si>
  <si>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</si>
  <si>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</si>
  <si>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</si>
  <si>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</si>
  <si>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</si>
  <si>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</si>
  <si>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</si>
  <si>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</si>
  <si>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</si>
  <si>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</si>
  <si>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</si>
  <si>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</si>
  <si>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</si>
  <si>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</si>
  <si>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</si>
  <si>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</si>
  <si>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</si>
  <si>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</si>
  <si>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</si>
  <si>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</si>
  <si>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</si>
  <si>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</si>
  <si>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</si>
  <si>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</si>
  <si>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</si>
  <si>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</si>
  <si>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</si>
  <si>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</si>
  <si>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</si>
  <si>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</si>
  <si>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</si>
  <si>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</si>
  <si>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</si>
  <si>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</si>
  <si>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</si>
  <si>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</si>
  <si>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</si>
  <si>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</si>
  <si>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</si>
  <si>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</si>
  <si>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</si>
  <si>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</si>
  <si>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</si>
  <si>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</si>
  <si>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</si>
  <si>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</si>
  <si>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</si>
  <si>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</si>
  <si>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</si>
  <si>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</si>
  <si>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</si>
  <si>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</si>
  <si>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</si>
  <si>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</si>
  <si>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</si>
  <si>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</si>
  <si>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</si>
  <si>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</si>
  <si>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</si>
  <si>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</si>
  <si>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</si>
  <si>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</si>
  <si>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</si>
  <si>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</si>
  <si>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</si>
  <si>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</si>
  <si>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</si>
  <si>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</si>
  <si>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</si>
  <si>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</si>
  <si>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</si>
  <si>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</si>
  <si>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</si>
  <si>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</si>
  <si>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</si>
  <si>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</si>
  <si>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</si>
  <si>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</si>
  <si>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</si>
  <si>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</si>
  <si>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</si>
  <si>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</si>
  <si>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</si>
  <si>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</si>
  <si>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</si>
  <si>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</si>
  <si>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</si>
  <si>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</si>
  <si>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</si>
  <si>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</si>
  <si>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</si>
  <si>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</si>
  <si>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</si>
  <si>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</si>
  <si>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</si>
  <si>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</si>
  <si>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</si>
  <si>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</si>
  <si>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</si>
  <si>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</si>
  <si>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</si>
  <si>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</si>
  <si>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</si>
  <si>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</si>
  <si>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</si>
  <si>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</si>
  <si>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</si>
  <si>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</si>
  <si>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</si>
  <si>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</si>
  <si>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</si>
  <si>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</si>
  <si>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</si>
  <si>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</si>
  <si>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</si>
  <si>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</si>
  <si>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</si>
  <si>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</si>
  <si>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</si>
  <si>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</si>
  <si>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</si>
  <si>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</si>
  <si>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</si>
  <si>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</si>
  <si>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</si>
  <si>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</si>
  <si>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</si>
  <si>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</si>
  <si>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</si>
  <si>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</si>
  <si>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</si>
  <si>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</si>
  <si>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</si>
  <si>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</si>
  <si>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</si>
  <si>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</si>
  <si>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</si>
  <si>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</si>
  <si>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</si>
  <si>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</si>
  <si>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</si>
  <si>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</si>
  <si>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</si>
  <si>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</si>
  <si>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</si>
  <si>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</si>
  <si>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</si>
  <si>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</si>
  <si>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</si>
  <si>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</si>
  <si>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</si>
  <si>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</si>
  <si>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</si>
  <si>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</si>
  <si>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</si>
  <si>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</si>
  <si>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</si>
  <si>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</si>
  <si>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</si>
  <si>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</si>
  <si>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</si>
  <si>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</si>
  <si>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</si>
  <si>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</si>
  <si>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</si>
  <si>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</si>
  <si>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</si>
  <si>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</si>
  <si>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</si>
  <si>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</si>
  <si>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</si>
  <si>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</si>
  <si>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</si>
  <si>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</si>
  <si>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</si>
  <si>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</si>
  <si>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</si>
  <si>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</si>
  <si>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</si>
  <si>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</si>
  <si>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</si>
  <si>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</si>
  <si>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</si>
  <si>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</si>
  <si>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</si>
  <si>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</si>
  <si>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</si>
  <si>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</si>
  <si>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</si>
  <si>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</si>
  <si>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</si>
  <si>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</si>
  <si>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</si>
  <si>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</si>
  <si>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</si>
  <si>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</si>
  <si>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</si>
  <si>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</si>
  <si>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</si>
  <si>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</si>
  <si>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</si>
  <si>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</si>
  <si>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</si>
  <si>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</si>
  <si>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</si>
  <si>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</si>
  <si>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</si>
  <si>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</si>
  <si>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</si>
  <si>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</si>
  <si>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</si>
  <si>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</si>
  <si>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</si>
  <si>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</si>
  <si>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</si>
  <si>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</si>
  <si>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</si>
  <si>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</si>
  <si>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</si>
  <si>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</si>
  <si>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</si>
  <si>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</si>
  <si>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</si>
  <si>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</si>
  <si>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</si>
  <si>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</si>
  <si>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</si>
  <si>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</si>
  <si>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</si>
  <si>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</si>
  <si>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</si>
  <si>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</si>
  <si>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</si>
  <si>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</si>
  <si>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</si>
  <si>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</si>
  <si>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</si>
  <si>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</si>
  <si>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</si>
  <si>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</si>
  <si>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</si>
  <si>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</si>
  <si>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</si>
  <si>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</si>
  <si>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</si>
  <si>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</si>
  <si>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</si>
  <si>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</si>
  <si>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</si>
  <si>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</si>
  <si>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</si>
  <si>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</si>
  <si>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</si>
  <si>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</si>
  <si>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</si>
  <si>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</si>
  <si>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</si>
  <si>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</si>
  <si>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</si>
  <si>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</si>
  <si>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</si>
  <si>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</si>
  <si>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</si>
  <si>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</si>
  <si>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</si>
  <si>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</si>
  <si>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</si>
  <si>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</si>
  <si>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</si>
  <si>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</si>
  <si>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</si>
  <si>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</si>
  <si>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</si>
  <si>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</si>
  <si>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</si>
  <si>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</si>
  <si>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</si>
  <si>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</si>
  <si>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</si>
  <si>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</si>
  <si>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</si>
  <si>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</si>
  <si>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</si>
  <si>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</si>
  <si>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</si>
  <si>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</si>
  <si>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</si>
  <si>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</si>
  <si>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</si>
  <si>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</si>
  <si>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</si>
  <si>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</si>
  <si>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</si>
  <si>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</si>
  <si>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</si>
  <si>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</si>
  <si>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</si>
  <si>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</si>
  <si>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</si>
  <si>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</si>
  <si>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</si>
  <si>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</si>
  <si>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</si>
  <si>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</si>
  <si>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</si>
  <si>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</si>
  <si>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</si>
  <si>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</si>
  <si>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</si>
  <si>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</si>
  <si>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</si>
  <si>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</si>
  <si>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</si>
  <si>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</si>
  <si>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</si>
  <si>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</si>
  <si>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</si>
  <si>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</si>
  <si>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</si>
  <si>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</si>
  <si>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</si>
  <si>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</si>
  <si>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</si>
  <si>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</si>
  <si>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</si>
  <si>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</si>
  <si>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</si>
  <si>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</si>
  <si>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</si>
  <si>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</si>
  <si>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</si>
  <si>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</si>
  <si>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</si>
  <si>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</si>
  <si>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</si>
  <si>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</si>
  <si>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</si>
  <si>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</si>
  <si>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</si>
  <si>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</si>
  <si>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</si>
  <si>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</si>
  <si>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</si>
  <si>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</si>
  <si>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</si>
  <si>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</si>
  <si>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</si>
  <si>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</si>
  <si>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</si>
  <si>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</si>
  <si>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</si>
  <si>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</si>
  <si>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</si>
  <si>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</si>
  <si>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</si>
  <si>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</si>
  <si>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</si>
  <si>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</si>
  <si>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</si>
  <si>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</si>
  <si>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</si>
  <si>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</si>
  <si>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</si>
  <si>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</si>
  <si>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</si>
  <si>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</si>
  <si>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</si>
  <si>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</si>
  <si>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</si>
  <si>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</si>
  <si>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</si>
  <si>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</si>
  <si>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</si>
  <si>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</si>
  <si>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</si>
  <si>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</si>
  <si>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</si>
  <si>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</si>
  <si>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</si>
  <si>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</si>
  <si>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</si>
  <si>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</si>
  <si>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</si>
  <si>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</si>
  <si>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</si>
  <si>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</si>
  <si>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</si>
  <si>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</si>
  <si>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</si>
  <si>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</si>
  <si>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</si>
  <si>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</si>
  <si>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</si>
  <si>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</si>
  <si>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</si>
  <si>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</si>
  <si>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</si>
  <si>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</si>
  <si>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</si>
  <si>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</si>
  <si>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</si>
  <si>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</si>
  <si>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</si>
  <si>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</si>
  <si>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</si>
  <si>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</si>
  <si>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</si>
  <si>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</si>
  <si>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</si>
  <si>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</si>
  <si>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</si>
  <si>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</si>
  <si>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</si>
  <si>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</si>
  <si>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</si>
  <si>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</si>
  <si>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</si>
  <si>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</si>
  <si>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</si>
  <si>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</si>
  <si>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</si>
  <si>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</si>
  <si>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</si>
  <si>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</si>
  <si>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</si>
  <si>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</si>
  <si>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</si>
  <si>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</si>
  <si>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</si>
  <si>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</si>
  <si>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</si>
  <si>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</si>
  <si>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</si>
  <si>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</si>
  <si>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</si>
  <si>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</si>
  <si>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</si>
  <si>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</si>
  <si>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</si>
  <si>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</si>
  <si>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</si>
  <si>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</si>
  <si>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</si>
  <si>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</si>
  <si>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</si>
  <si>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</si>
  <si>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</si>
  <si>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</si>
  <si>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</si>
  <si>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</si>
  <si>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</si>
  <si>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</si>
  <si>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</si>
  <si>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</si>
  <si>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</si>
  <si>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</si>
  <si>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</si>
  <si>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</si>
  <si>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</si>
  <si>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</si>
  <si>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</si>
  <si>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</si>
  <si>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</si>
  <si>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</si>
  <si>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</si>
  <si>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</si>
  <si>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</si>
  <si>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</si>
  <si>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</si>
  <si>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</si>
  <si>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</si>
  <si>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</si>
  <si>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</si>
  <si>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</si>
  <si>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</si>
  <si>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</si>
  <si>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</si>
  <si>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</si>
  <si>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</si>
  <si>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</si>
  <si>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</si>
  <si>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</si>
  <si>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</si>
  <si>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</si>
  <si>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</si>
  <si>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</si>
  <si>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</si>
  <si>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</si>
  <si>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</si>
  <si>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</si>
  <si>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</si>
  <si>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</si>
  <si>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</si>
  <si>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</si>
  <si>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</si>
  <si>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</si>
  <si>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</si>
  <si>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</si>
  <si>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</si>
  <si>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</si>
  <si>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</si>
  <si>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</si>
  <si>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</si>
  <si>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</si>
  <si>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</si>
  <si>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</si>
  <si>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</si>
  <si>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</si>
  <si>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</si>
  <si>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</si>
  <si>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</si>
  <si>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</si>
  <si>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</si>
  <si>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</si>
  <si>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</si>
  <si>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</si>
  <si>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</si>
  <si>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</si>
  <si>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</si>
  <si>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</si>
  <si>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</si>
  <si>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</si>
  <si>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</si>
  <si>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</si>
  <si>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</si>
  <si>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</si>
  <si>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</si>
  <si>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</si>
  <si>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</si>
  <si>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</si>
  <si>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</si>
  <si>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</si>
  <si>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</si>
  <si>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</si>
  <si>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</si>
  <si>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</si>
  <si>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</si>
  <si>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</si>
  <si>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</si>
  <si>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</si>
  <si>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</si>
  <si>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</si>
  <si>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</si>
  <si>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</si>
  <si>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</si>
  <si>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</si>
  <si>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</si>
  <si>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</si>
  <si>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</si>
  <si>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</si>
  <si>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</si>
  <si>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</si>
  <si>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</si>
  <si>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</si>
  <si>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</si>
  <si>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</si>
  <si>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</si>
  <si>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</si>
  <si>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</si>
  <si>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</si>
  <si>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</si>
  <si>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</si>
  <si>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</si>
  <si>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</si>
  <si>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</si>
  <si>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</si>
  <si>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</si>
  <si>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</si>
  <si>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</si>
  <si>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</si>
  <si>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</si>
  <si>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</si>
  <si>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</si>
  <si>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</si>
  <si>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</si>
  <si>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</si>
  <si>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</si>
  <si>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</si>
  <si>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</si>
  <si>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</si>
  <si>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</si>
  <si>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</si>
  <si>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</si>
  <si>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</si>
  <si>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</si>
  <si>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</si>
  <si>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</si>
  <si>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</si>
  <si>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</si>
  <si>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</si>
  <si>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</si>
  <si>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</si>
  <si>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</si>
  <si>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</si>
  <si>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</si>
  <si>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</si>
  <si>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</si>
  <si>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</si>
  <si>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</si>
  <si>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</si>
  <si>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</si>
  <si>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</si>
  <si>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</si>
  <si>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</si>
  <si>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</si>
  <si>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</si>
  <si>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</si>
  <si>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</si>
  <si>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</si>
  <si>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</si>
  <si>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</si>
  <si>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</si>
  <si>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</si>
  <si>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</si>
  <si>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</si>
  <si>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</si>
  <si>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</si>
  <si>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</si>
  <si>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</si>
  <si>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</si>
  <si>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</si>
  <si>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</si>
  <si>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</si>
  <si>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</si>
  <si>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</si>
  <si>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</si>
  <si>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</si>
  <si>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</si>
  <si>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</si>
  <si>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</si>
  <si>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</si>
  <si>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</si>
  <si>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</si>
  <si>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</si>
  <si>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</si>
  <si>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</si>
  <si>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</si>
  <si>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</si>
  <si>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</si>
  <si>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</si>
  <si>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</si>
  <si>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</si>
  <si>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</si>
  <si>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</si>
  <si>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</si>
  <si>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</si>
  <si>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</si>
  <si>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</si>
  <si>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</si>
  <si>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</si>
  <si>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</si>
  <si>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</si>
  <si>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</si>
  <si>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</si>
  <si>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</si>
  <si>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</si>
  <si>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</si>
  <si>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</si>
  <si>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</si>
  <si>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</si>
  <si>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</si>
  <si>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</si>
  <si>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</si>
  <si>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</si>
  <si>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</si>
  <si>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</si>
  <si>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</si>
  <si>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</si>
  <si>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</si>
  <si>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</si>
  <si>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</si>
  <si>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</si>
  <si>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</si>
  <si>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</si>
  <si>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</si>
  <si>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</si>
  <si>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</si>
  <si>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</si>
  <si>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</si>
  <si>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</si>
  <si>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</si>
  <si>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</si>
  <si>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</si>
  <si>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</si>
  <si>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</si>
  <si>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</si>
  <si>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</si>
  <si>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</si>
  <si>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</si>
  <si>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</si>
  <si>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</si>
  <si>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</si>
  <si>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</si>
  <si>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</si>
  <si>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</si>
  <si>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</si>
  <si>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</si>
  <si>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</si>
  <si>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</si>
  <si>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</si>
  <si>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</si>
  <si>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</si>
  <si>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</si>
  <si>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</si>
  <si>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</si>
  <si>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</si>
  <si>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</si>
  <si>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</si>
  <si>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</si>
  <si>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</si>
  <si>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</si>
  <si>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</si>
  <si>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</si>
  <si>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</si>
  <si>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</si>
  <si>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</si>
  <si>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</si>
  <si>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</si>
  <si>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</si>
  <si>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</si>
  <si>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</si>
  <si>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</si>
  <si>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</si>
  <si>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</si>
  <si>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</si>
  <si>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</si>
  <si>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</si>
  <si>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</si>
  <si>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</si>
  <si>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</si>
  <si>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</si>
  <si>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</si>
  <si>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</si>
  <si>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</si>
  <si>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</si>
  <si>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</si>
  <si>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</si>
  <si>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</si>
  <si>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</si>
  <si>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</si>
  <si>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</si>
  <si>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</si>
  <si>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</si>
  <si>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</si>
  <si>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</si>
  <si>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</si>
  <si>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</si>
  <si>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</si>
  <si>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</si>
  <si>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</si>
  <si>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</si>
  <si>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</si>
  <si>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</si>
  <si>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</si>
  <si>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</si>
  <si>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</si>
  <si>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</si>
  <si>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</si>
  <si>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</si>
  <si>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</si>
  <si>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</si>
  <si>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</si>
  <si>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</si>
  <si>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</si>
  <si>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</si>
  <si>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</si>
  <si>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</si>
  <si>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</si>
  <si>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</si>
  <si>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</si>
  <si>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</si>
  <si>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</si>
  <si>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</si>
  <si>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</si>
  <si>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</si>
  <si>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</si>
  <si>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</si>
  <si>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</si>
  <si>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</si>
  <si>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</si>
  <si>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</si>
  <si>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</si>
  <si>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</si>
  <si>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</si>
  <si>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</si>
  <si>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</si>
  <si>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</si>
  <si>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</si>
  <si>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</si>
  <si>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</si>
  <si>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</si>
  <si>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</si>
  <si>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</si>
  <si>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</si>
  <si>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</si>
  <si>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</si>
  <si>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</si>
  <si>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</si>
  <si>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</si>
  <si>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</si>
  <si>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</si>
  <si>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</si>
  <si>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</si>
  <si>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</si>
  <si>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</si>
  <si>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</si>
  <si>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</si>
  <si>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</si>
  <si>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</si>
  <si>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</si>
  <si>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</si>
  <si>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</si>
  <si>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</si>
  <si>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</si>
  <si>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</si>
  <si>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</si>
  <si>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</si>
  <si>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</si>
  <si>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</si>
  <si>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</si>
  <si>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</si>
  <si>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</si>
  <si>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</si>
  <si>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</si>
  <si>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</si>
  <si>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</si>
  <si>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</si>
  <si>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</si>
  <si>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</si>
  <si>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</si>
  <si>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</si>
  <si>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</si>
  <si>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</si>
  <si>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</si>
  <si>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</si>
  <si>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</si>
  <si>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</si>
  <si>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</si>
  <si>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</si>
  <si>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</si>
  <si>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</si>
  <si>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</si>
  <si>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</si>
  <si>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</si>
  <si>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</si>
  <si>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</si>
  <si>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</si>
  <si>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</si>
  <si>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</si>
  <si>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</si>
  <si>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</si>
  <si>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</si>
  <si>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</si>
  <si>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</si>
  <si>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</si>
  <si>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</si>
  <si>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</si>
  <si>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</si>
  <si>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</si>
  <si>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</si>
  <si>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</si>
  <si>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</si>
  <si>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</si>
  <si>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</si>
  <si>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</si>
  <si>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</si>
  <si>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</si>
  <si>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</si>
  <si>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</si>
  <si>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</si>
  <si>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</si>
  <si>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</si>
  <si>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</si>
  <si>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</si>
  <si>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</si>
  <si>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</si>
  <si>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</si>
  <si>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</si>
  <si>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</si>
  <si>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</si>
  <si>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</si>
  <si>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</si>
  <si>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</si>
  <si>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</si>
  <si>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</si>
  <si>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</si>
  <si>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</si>
  <si>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</si>
  <si>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</si>
  <si>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</si>
  <si>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</si>
  <si>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</si>
  <si>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</si>
  <si>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</si>
  <si>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</si>
  <si>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</si>
  <si>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</si>
  <si>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</si>
  <si>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</si>
  <si>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</si>
  <si>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</si>
  <si>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</si>
  <si>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</si>
  <si>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</si>
  <si>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</si>
  <si>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</si>
  <si>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</si>
  <si>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</si>
  <si>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</si>
  <si>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</si>
  <si>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</si>
  <si>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</si>
  <si>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</si>
  <si>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</si>
  <si>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</si>
  <si>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</si>
  <si>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</si>
  <si>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</si>
  <si>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</si>
  <si>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</si>
  <si>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</si>
  <si>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</si>
  <si>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</si>
  <si>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</si>
  <si>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</si>
  <si>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</si>
  <si>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</si>
  <si>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</si>
  <si>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</si>
  <si>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</si>
  <si>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</si>
  <si>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</si>
  <si>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</si>
  <si>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</si>
  <si>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</si>
  <si>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</si>
  <si>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</si>
  <si>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</si>
  <si>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</si>
  <si>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</si>
  <si>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</si>
  <si>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</si>
  <si>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</si>
  <si>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</si>
  <si>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</si>
  <si>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</si>
  <si>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</si>
  <si>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</si>
  <si>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</si>
  <si>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</si>
  <si>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</si>
  <si>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</si>
  <si>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</si>
  <si>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</si>
  <si>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</si>
  <si>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</si>
  <si>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</si>
  <si>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</si>
  <si>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</si>
  <si>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</si>
  <si>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</si>
  <si>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</si>
  <si>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</si>
  <si>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</si>
  <si>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</si>
  <si>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</si>
  <si>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</si>
  <si>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</si>
  <si>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</si>
  <si>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</si>
  <si>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</si>
  <si>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</si>
  <si>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</si>
  <si>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</si>
  <si>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</si>
  <si>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</si>
  <si>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</si>
  <si>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</si>
  <si>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</si>
  <si>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</si>
  <si>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</si>
  <si>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</si>
  <si>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</si>
  <si>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</si>
  <si>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</si>
  <si>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</si>
  <si>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</si>
  <si>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</si>
  <si>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</si>
  <si>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</si>
  <si>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</si>
  <si>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</si>
  <si>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</si>
  <si>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</si>
  <si>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</si>
  <si>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</si>
  <si>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</si>
  <si>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</si>
  <si>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</si>
  <si>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</si>
  <si>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</si>
  <si>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</si>
  <si>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</si>
  <si>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</si>
  <si>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</si>
  <si>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</si>
  <si>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</si>
  <si>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</si>
  <si>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</si>
  <si>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</si>
  <si>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</si>
  <si>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</si>
  <si>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</si>
  <si>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</si>
  <si>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</si>
  <si>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</si>
  <si>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</si>
  <si>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</si>
  <si>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</si>
  <si>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</si>
  <si>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</si>
  <si>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</si>
  <si>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</si>
  <si>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</si>
  <si>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</si>
  <si>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</si>
  <si>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</si>
  <si>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</si>
  <si>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</si>
  <si>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</si>
  <si>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</si>
  <si>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</si>
  <si>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</si>
  <si>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</si>
  <si>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</si>
  <si>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</si>
  <si>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</si>
  <si>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</si>
  <si>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</si>
  <si>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</si>
  <si>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</si>
  <si>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</si>
  <si>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</si>
  <si>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</si>
  <si>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</si>
  <si>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</si>
  <si>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</si>
  <si>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</si>
  <si>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</si>
  <si>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</si>
  <si>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</si>
  <si>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</si>
  <si>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</si>
  <si>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</si>
  <si>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</si>
  <si>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</si>
  <si>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</si>
  <si>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</si>
  <si>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</si>
  <si>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</si>
  <si>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</si>
  <si>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</si>
  <si>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</si>
  <si>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</si>
  <si>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</si>
  <si>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</si>
  <si>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</si>
  <si>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</si>
  <si>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</si>
  <si>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</si>
  <si>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</si>
  <si>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</si>
  <si>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</si>
  <si>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</si>
  <si>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</si>
  <si>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</si>
  <si>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</si>
  <si>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</si>
  <si>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</si>
  <si>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</si>
  <si>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</si>
  <si>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</si>
  <si>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</si>
  <si>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</si>
  <si>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</si>
  <si>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</si>
  <si>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</si>
  <si>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</si>
  <si>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</si>
  <si>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</si>
  <si>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</si>
  <si>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</si>
  <si>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</si>
  <si>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</si>
  <si>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</si>
  <si>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</si>
  <si>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</si>
  <si>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</si>
  <si>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</si>
  <si>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</si>
  <si>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</si>
  <si>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</si>
  <si>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</si>
  <si>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</si>
  <si>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</si>
  <si>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</si>
  <si>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</si>
  <si>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</si>
  <si>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</si>
  <si>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</si>
  <si>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</si>
  <si>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</si>
  <si>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</si>
  <si>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</si>
  <si>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</si>
  <si>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</si>
  <si>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</si>
  <si>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</si>
  <si>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</si>
  <si>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</si>
  <si>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</si>
  <si>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</si>
  <si>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</si>
  <si>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</si>
  <si>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</si>
  <si>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</si>
  <si>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</si>
  <si>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</si>
  <si>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</si>
  <si>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</si>
  <si>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</si>
  <si>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</si>
  <si>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</si>
  <si>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</si>
  <si>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</si>
  <si>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</si>
  <si>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</si>
  <si>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</si>
  <si>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</si>
  <si>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</si>
  <si>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</si>
  <si>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</si>
  <si>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</si>
  <si>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</si>
  <si>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</si>
  <si>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</si>
  <si>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</si>
  <si>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</si>
  <si>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</si>
  <si>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</si>
  <si>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</si>
  <si>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</si>
  <si>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</si>
  <si>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</si>
  <si>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</si>
  <si>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</si>
  <si>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</si>
  <si>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</si>
  <si>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</si>
  <si>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</si>
  <si>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</si>
  <si>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</si>
  <si>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</si>
  <si>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</si>
  <si>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</si>
  <si>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</si>
  <si>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</si>
  <si>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</si>
  <si>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</si>
  <si>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</si>
  <si>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</si>
  <si>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</si>
  <si>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</si>
  <si>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</si>
  <si>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</si>
  <si>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</si>
  <si>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</si>
  <si>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</si>
  <si>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</si>
  <si>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</si>
  <si>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</si>
  <si>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</si>
  <si>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</si>
  <si>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</si>
  <si>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</si>
  <si>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</si>
  <si>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</si>
  <si>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</si>
  <si>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</si>
  <si>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</si>
  <si>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</si>
  <si>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</si>
  <si>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</si>
  <si>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</si>
  <si>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</si>
  <si>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</si>
  <si>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</si>
  <si>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</si>
  <si>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</si>
  <si>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</si>
  <si>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</si>
  <si>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</si>
  <si>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</si>
  <si>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</si>
  <si>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</si>
  <si>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</si>
  <si>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</si>
  <si>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</si>
  <si>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</si>
  <si>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</si>
  <si>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</si>
  <si>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</si>
  <si>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</si>
  <si>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</si>
  <si>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</si>
  <si>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</si>
  <si>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</si>
  <si>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</si>
  <si>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</si>
  <si>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</si>
  <si>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</si>
  <si>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</si>
  <si>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</si>
  <si>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</si>
  <si>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</si>
  <si>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</si>
  <si>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</si>
  <si>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</si>
  <si>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</si>
  <si>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</si>
  <si>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</si>
  <si>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</si>
  <si>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</si>
  <si>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</si>
  <si>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</si>
  <si>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</si>
  <si>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</si>
  <si>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</si>
  <si>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</si>
  <si>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</si>
  <si>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</si>
  <si>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</si>
  <si>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</si>
  <si>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</si>
  <si>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</si>
  <si>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</si>
  <si>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</si>
  <si>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</si>
  <si>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</si>
  <si>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</si>
  <si>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</si>
  <si>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</si>
  <si>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</si>
  <si>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</si>
  <si>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</si>
  <si>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</si>
  <si>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</si>
  <si>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</si>
  <si>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</si>
  <si>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</si>
  <si>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</si>
  <si>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</si>
  <si>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</si>
  <si>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</si>
  <si>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</si>
  <si>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</si>
  <si>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</si>
  <si>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</si>
  <si>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</si>
  <si>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</si>
  <si>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</si>
  <si>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</si>
  <si>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</si>
  <si>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</si>
  <si>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</si>
  <si>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</si>
  <si>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</si>
  <si>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</si>
  <si>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</si>
  <si>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</si>
  <si>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</si>
  <si>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</si>
  <si>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</si>
  <si>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</si>
  <si>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</si>
  <si>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</si>
  <si>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</si>
  <si>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</si>
  <si>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</si>
  <si>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</si>
  <si>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</si>
  <si>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</si>
  <si>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</si>
  <si>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</si>
  <si>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</si>
  <si>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</si>
  <si>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</si>
  <si>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</si>
  <si>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</si>
  <si>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</si>
  <si>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</si>
  <si>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</si>
  <si>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</si>
  <si>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</si>
  <si>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</si>
  <si>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</si>
  <si>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</si>
  <si>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</si>
  <si>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</si>
  <si>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</si>
  <si>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</si>
  <si>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</si>
  <si>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</si>
  <si>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</si>
  <si>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</si>
  <si>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</si>
  <si>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</si>
  <si>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</si>
  <si>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</si>
  <si>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</si>
  <si>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</si>
  <si>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</si>
  <si>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</si>
  <si>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</si>
  <si>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</si>
  <si>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</si>
  <si>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</si>
  <si>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</si>
  <si>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</si>
  <si>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</si>
  <si>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</si>
  <si>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</si>
  <si>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</si>
  <si>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</si>
  <si>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</si>
  <si>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</si>
  <si>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</si>
  <si>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</si>
  <si>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</si>
  <si>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</si>
  <si>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</si>
  <si>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</si>
  <si>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</si>
  <si>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</si>
  <si>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</si>
  <si>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</si>
  <si>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</si>
  <si>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</si>
  <si>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</si>
  <si>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</si>
  <si>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</si>
  <si>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</si>
  <si>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</si>
  <si>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</si>
  <si>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</si>
  <si>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</si>
  <si>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</si>
  <si>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</si>
  <si>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</si>
  <si>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</si>
  <si>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</si>
  <si>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</si>
  <si>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</si>
  <si>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</si>
  <si>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</si>
  <si>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</si>
  <si>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</si>
  <si>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</si>
  <si>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</si>
  <si>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</si>
  <si>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</si>
  <si>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</si>
  <si>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</si>
  <si>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</si>
  <si>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</si>
  <si>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</si>
  <si>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</si>
  <si>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</si>
  <si>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</si>
  <si>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</si>
  <si>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</si>
  <si>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</si>
  <si>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</si>
  <si>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</si>
  <si>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</si>
  <si>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</si>
  <si>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</si>
  <si>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</si>
  <si>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</si>
  <si>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</si>
  <si>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</si>
  <si>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</si>
  <si>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</si>
  <si>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</si>
  <si>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</si>
  <si>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</si>
  <si>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</si>
  <si>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</si>
  <si>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</si>
  <si>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</si>
  <si>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</si>
  <si>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</si>
  <si>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</si>
  <si>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</si>
  <si>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</si>
  <si>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</si>
  <si>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</si>
  <si>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</si>
  <si>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</si>
  <si>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</si>
  <si>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</si>
  <si>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</si>
  <si>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</si>
  <si>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</si>
  <si>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</si>
  <si>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</si>
  <si>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</si>
  <si>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</si>
  <si>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</si>
  <si>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</si>
  <si>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</si>
  <si>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</si>
  <si>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</si>
  <si>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</si>
  <si>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</si>
  <si>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</si>
  <si>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</si>
  <si>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</si>
  <si>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</si>
  <si>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</si>
  <si>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</si>
  <si>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</si>
  <si>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</si>
  <si>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</si>
  <si>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</si>
  <si>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</si>
  <si>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</si>
  <si>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</si>
  <si>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</si>
  <si>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</si>
  <si>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</si>
  <si>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</si>
  <si>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</si>
  <si>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</si>
  <si>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</si>
  <si>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</si>
  <si>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</si>
  <si>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</si>
  <si>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</si>
  <si>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</si>
  <si>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</si>
  <si>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</si>
  <si>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</si>
  <si>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</si>
  <si>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</si>
  <si>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</si>
  <si>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</si>
  <si>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</si>
  <si>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</si>
  <si>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</si>
  <si>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</si>
  <si>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</si>
  <si>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</si>
  <si>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</si>
  <si>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</si>
  <si>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</si>
  <si>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</si>
  <si>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</si>
  <si>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</si>
  <si>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</si>
  <si>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</si>
  <si>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</si>
  <si>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</si>
  <si>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</si>
  <si>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</si>
  <si>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</si>
  <si>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</si>
  <si>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</si>
  <si>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</si>
  <si>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</si>
  <si>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</si>
  <si>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</si>
  <si>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</si>
  <si>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</si>
  <si>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</si>
  <si>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</si>
  <si>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</si>
  <si>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</si>
  <si>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</si>
  <si>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</si>
  <si>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</si>
  <si>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</si>
  <si>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</si>
  <si>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</si>
  <si>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</si>
  <si>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</si>
  <si>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</si>
  <si>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</si>
  <si>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</si>
  <si>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</si>
  <si>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</si>
  <si>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</si>
  <si>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</si>
  <si>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</si>
  <si>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</si>
  <si>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</si>
  <si>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</si>
  <si>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</si>
  <si>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</si>
  <si>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</si>
  <si>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</si>
  <si>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</si>
  <si>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</si>
  <si>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</si>
  <si>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</si>
  <si>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</si>
  <si>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</si>
  <si>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</si>
  <si>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</si>
  <si>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</si>
  <si>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</si>
  <si>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</si>
  <si>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</si>
  <si>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</si>
  <si>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</si>
  <si>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</si>
  <si>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</si>
  <si>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</si>
  <si>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</si>
  <si>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</si>
  <si>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</si>
  <si>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</si>
  <si>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</si>
  <si>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</si>
  <si>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</si>
  <si>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</si>
  <si>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</si>
  <si>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</si>
  <si>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</si>
  <si>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</si>
  <si>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</si>
  <si>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</si>
  <si>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</si>
  <si>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</si>
  <si>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</si>
  <si>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</si>
  <si>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</si>
  <si>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</si>
  <si>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</si>
  <si>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</si>
  <si>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</si>
  <si>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</si>
  <si>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</si>
  <si>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</si>
  <si>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</si>
  <si>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</si>
  <si>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</si>
  <si>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</si>
  <si>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</si>
  <si>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</si>
  <si>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</si>
  <si>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</si>
  <si>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</si>
  <si>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</si>
  <si>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</si>
  <si>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</si>
  <si>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</si>
  <si>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</si>
  <si>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</si>
  <si>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</si>
  <si>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</si>
  <si>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</si>
  <si>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</si>
  <si>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</si>
  <si>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</si>
  <si>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</si>
  <si>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</si>
  <si>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</si>
  <si>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</si>
  <si>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</si>
  <si>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</si>
  <si>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</si>
  <si>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</si>
  <si>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</si>
  <si>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</si>
  <si>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</si>
  <si>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</si>
  <si>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</si>
  <si>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</si>
  <si>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</si>
  <si>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</si>
  <si>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</si>
  <si>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</si>
  <si>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</si>
  <si>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</si>
  <si>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</si>
  <si>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</si>
  <si>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</si>
  <si>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</si>
  <si>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</si>
  <si>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</si>
  <si>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</si>
  <si>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</si>
  <si>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</si>
  <si>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</si>
  <si>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</si>
  <si>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</si>
  <si>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</si>
  <si>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</si>
  <si>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</si>
  <si>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</si>
  <si>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</si>
  <si>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</si>
  <si>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</si>
  <si>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</si>
  <si>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</si>
  <si>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</si>
  <si>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</si>
  <si>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</si>
  <si>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</si>
  <si>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</si>
  <si>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</si>
  <si>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</si>
  <si>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</si>
  <si>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</si>
  <si>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</si>
  <si>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</si>
  <si>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</si>
  <si>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</si>
  <si>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</si>
  <si>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</si>
  <si>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</si>
  <si>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</si>
  <si>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</si>
  <si>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</si>
  <si>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</si>
  <si>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</si>
  <si>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</si>
  <si>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</si>
  <si>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</si>
  <si>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</si>
  <si>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</si>
  <si>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</si>
  <si>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</si>
  <si>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</si>
  <si>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</si>
  <si>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</si>
  <si>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</si>
  <si>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</si>
  <si>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</si>
  <si>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</si>
  <si>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</si>
  <si>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</si>
  <si>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</si>
  <si>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</si>
  <si>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</si>
  <si>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</si>
  <si>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</si>
  <si>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</si>
  <si>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</si>
  <si>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</si>
  <si>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</si>
  <si>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</si>
  <si>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</si>
  <si>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</si>
  <si>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</si>
  <si>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</si>
  <si>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</si>
  <si>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</si>
  <si>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</si>
  <si>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</si>
  <si>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</si>
  <si>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</si>
  <si>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</si>
  <si>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</si>
  <si>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</si>
  <si>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</si>
  <si>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</si>
  <si>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</si>
  <si>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</si>
  <si>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</si>
  <si>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</si>
  <si>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</si>
  <si>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</si>
  <si>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</si>
  <si>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</si>
  <si>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</si>
  <si>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</si>
  <si>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</si>
  <si>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</si>
  <si>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</si>
  <si>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</si>
  <si>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</si>
  <si>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</si>
  <si>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</si>
  <si>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</si>
  <si>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</si>
  <si>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</si>
  <si>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</si>
  <si>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</si>
  <si>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</si>
  <si>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</si>
  <si>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</si>
  <si>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</si>
  <si>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</si>
  <si>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</si>
  <si>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</si>
  <si>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</si>
  <si>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</si>
  <si>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</si>
  <si>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</si>
  <si>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</si>
  <si>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</si>
  <si>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</si>
  <si>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</si>
  <si>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</si>
  <si>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</si>
  <si>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</si>
  <si>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</si>
  <si>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</si>
  <si>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</si>
  <si>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</si>
  <si>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</si>
  <si>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</si>
  <si>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</si>
  <si>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</si>
  <si>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</si>
  <si>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</si>
  <si>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</si>
  <si>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</si>
  <si>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</si>
  <si>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</si>
  <si>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</si>
  <si>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</si>
  <si>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</si>
  <si>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</si>
  <si>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</si>
  <si>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</si>
  <si>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</si>
  <si>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</si>
  <si>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</si>
  <si>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</si>
  <si>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</si>
  <si>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</si>
  <si>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</si>
  <si>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</si>
  <si>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</si>
  <si>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</si>
  <si>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</si>
  <si>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</si>
  <si>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</si>
  <si>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</si>
  <si>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</si>
  <si>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</si>
  <si>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</si>
  <si>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</si>
  <si>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</si>
  <si>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</si>
  <si>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</si>
  <si>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</si>
  <si>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</si>
  <si>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</si>
  <si>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</si>
  <si>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</si>
  <si>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</si>
  <si>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</si>
  <si>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</si>
  <si>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</si>
  <si>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</si>
  <si>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</si>
  <si>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</si>
  <si>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</si>
  <si>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</si>
  <si>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</si>
  <si>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</si>
  <si>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</si>
  <si>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</si>
  <si>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</si>
  <si>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</si>
  <si>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</si>
  <si>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</si>
  <si>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</si>
  <si>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</si>
  <si>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</si>
  <si>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</si>
  <si>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</si>
  <si>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</si>
  <si>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</si>
  <si>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</si>
  <si>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</si>
  <si>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</si>
  <si>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</si>
  <si>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</si>
  <si>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</si>
  <si>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</si>
  <si>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</si>
  <si>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</si>
  <si>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</si>
  <si>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</si>
  <si>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</si>
  <si>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</si>
  <si>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</si>
  <si>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</si>
  <si>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</si>
  <si>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</si>
  <si>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</si>
  <si>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</si>
  <si>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</si>
  <si>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</si>
  <si>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</si>
  <si>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</si>
  <si>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</si>
  <si>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</si>
  <si>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</si>
  <si>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</si>
  <si>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</si>
  <si>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</si>
  <si>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</si>
  <si>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</si>
  <si>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</si>
  <si>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</si>
  <si>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</si>
  <si>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</si>
  <si>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</si>
  <si>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</si>
  <si>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</si>
  <si>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</si>
  <si>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</si>
  <si>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</si>
  <si>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</si>
  <si>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</si>
  <si>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</si>
  <si>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</si>
  <si>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</si>
  <si>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</si>
  <si>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</si>
  <si>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</si>
  <si>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</si>
  <si>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</si>
  <si>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</si>
  <si>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</si>
  <si>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</si>
  <si>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</si>
  <si>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</si>
  <si>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</si>
  <si>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</si>
  <si>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</si>
  <si>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</si>
  <si>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</si>
  <si>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</si>
  <si>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</si>
  <si>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</si>
  <si>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</si>
  <si>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</si>
  <si>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</si>
  <si>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</si>
  <si>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</si>
  <si>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</si>
  <si>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</si>
  <si>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</si>
  <si>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</si>
  <si>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</si>
  <si>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</si>
  <si>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</si>
  <si>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</si>
  <si>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</si>
  <si>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</si>
  <si>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</si>
  <si>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</si>
  <si>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</si>
  <si>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</si>
  <si>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</si>
  <si>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</si>
  <si>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</si>
  <si>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</si>
  <si>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</si>
  <si>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</si>
  <si>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</si>
  <si>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</si>
  <si>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</si>
  <si>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</si>
  <si>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</si>
  <si>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</si>
  <si>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</si>
  <si>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</si>
  <si>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</si>
  <si>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</si>
  <si>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</si>
  <si>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</si>
  <si>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</si>
  <si>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</si>
  <si>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</si>
  <si>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</si>
  <si>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</si>
  <si>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</si>
  <si>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</si>
  <si>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</si>
  <si>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</si>
  <si>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</si>
  <si>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</si>
  <si>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</si>
  <si>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</si>
  <si>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</si>
  <si>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</si>
  <si>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</si>
  <si>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</si>
  <si>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</si>
  <si>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</si>
  <si>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</si>
  <si>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</si>
  <si>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</si>
  <si>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</si>
  <si>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</si>
  <si>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</si>
  <si>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</si>
  <si>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</si>
  <si>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</si>
  <si>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</si>
  <si>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</si>
  <si>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</si>
  <si>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</si>
  <si>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</si>
  <si>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</si>
  <si>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</si>
  <si>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</si>
  <si>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</si>
  <si>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</si>
  <si>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</si>
  <si>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</si>
  <si>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</si>
  <si>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</si>
  <si>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</si>
  <si>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</si>
  <si>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</si>
  <si>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</si>
  <si>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</si>
  <si>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</si>
  <si>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</si>
  <si>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</si>
  <si>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</si>
  <si>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</si>
  <si>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</si>
  <si>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</si>
  <si>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</si>
  <si>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</si>
  <si>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</si>
  <si>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</si>
  <si>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</si>
  <si>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</si>
  <si>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</si>
  <si>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</si>
  <si>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</si>
  <si>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</si>
  <si>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</si>
  <si>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</si>
  <si>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</si>
  <si>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</si>
  <si>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</si>
  <si>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</si>
  <si>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</si>
  <si>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</si>
  <si>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</si>
  <si>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</si>
  <si>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</si>
  <si>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</si>
  <si>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</si>
  <si>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</si>
  <si>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</si>
  <si>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</si>
  <si>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</si>
  <si>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</si>
  <si>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</si>
  <si>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</si>
  <si>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</si>
  <si>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</si>
  <si>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</si>
  <si>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</si>
  <si>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</si>
  <si>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</si>
  <si>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</si>
  <si>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</si>
  <si>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</si>
  <si>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</si>
  <si>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</si>
  <si>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</si>
  <si>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</si>
  <si>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</si>
  <si>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</si>
  <si>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</si>
  <si>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</si>
  <si>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</si>
  <si>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</si>
  <si>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</si>
  <si>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</si>
  <si>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</si>
  <si>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</si>
  <si>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</si>
  <si>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</si>
  <si>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</si>
  <si>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</si>
  <si>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</si>
  <si>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</si>
  <si>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</si>
  <si>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</si>
  <si>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</si>
  <si>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</si>
  <si>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</si>
  <si>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</si>
  <si>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</si>
  <si>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</si>
  <si>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</si>
  <si>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</si>
  <si>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</si>
  <si>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</si>
  <si>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</si>
  <si>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</si>
  <si>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</si>
  <si>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</si>
  <si>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</si>
  <si>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</si>
  <si>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</si>
  <si>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</si>
  <si>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</si>
  <si>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</si>
  <si>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</si>
  <si>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</si>
  <si>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</si>
  <si>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</si>
  <si>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</si>
  <si>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</si>
  <si>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</si>
  <si>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</si>
  <si>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</si>
  <si>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</si>
  <si>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</si>
  <si>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</si>
  <si>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</si>
  <si>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</si>
  <si>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</si>
  <si>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</si>
  <si>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</si>
  <si>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</si>
  <si>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</si>
  <si>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</si>
  <si>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</si>
  <si>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</si>
  <si>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</si>
  <si>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</si>
  <si>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</si>
  <si>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</si>
  <si>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</si>
  <si>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</si>
  <si>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</si>
  <si>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</si>
  <si>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</si>
  <si>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</si>
  <si>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</si>
  <si>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</si>
  <si>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</si>
  <si>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</si>
  <si>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</si>
  <si>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</si>
  <si>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</si>
  <si>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</si>
  <si>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</si>
  <si>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</si>
  <si>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</si>
  <si>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</si>
  <si>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</si>
  <si>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</si>
  <si>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</si>
  <si>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</si>
  <si>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</si>
  <si>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</si>
  <si>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</si>
  <si>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</si>
  <si>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</si>
  <si>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</si>
  <si>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</si>
  <si>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</si>
  <si>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</si>
  <si>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</si>
  <si>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</si>
  <si>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</si>
  <si>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</si>
  <si>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</si>
  <si>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</si>
  <si>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</si>
  <si>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</si>
  <si>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</si>
  <si>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</si>
  <si>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</si>
  <si>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</si>
  <si>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</si>
  <si>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</si>
  <si>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</si>
  <si>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</si>
  <si>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</si>
  <si>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</si>
  <si>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</si>
  <si>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</si>
  <si>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</si>
  <si>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</si>
  <si>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</si>
  <si>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</si>
  <si>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</si>
  <si>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</si>
  <si>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</si>
  <si>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</si>
  <si>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</si>
  <si>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</si>
  <si>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</si>
  <si>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</si>
  <si>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</si>
  <si>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</si>
  <si>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</si>
  <si>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</si>
  <si>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</si>
  <si>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</si>
  <si>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</si>
  <si>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</si>
  <si>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</si>
  <si>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</si>
  <si>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</si>
  <si>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</si>
  <si>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</si>
  <si>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</si>
  <si>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</si>
  <si>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</si>
  <si>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</si>
  <si>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</si>
  <si>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</si>
  <si>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</si>
  <si>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</si>
  <si>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</si>
  <si>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</si>
  <si>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</si>
  <si>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</si>
  <si>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</si>
  <si>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</si>
  <si>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</si>
  <si>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</si>
  <si>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</si>
  <si>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</si>
  <si>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</si>
  <si>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</si>
  <si>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</si>
  <si>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</si>
  <si>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</si>
  <si>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</si>
  <si>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</si>
  <si>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</si>
  <si>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</si>
  <si>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</si>
  <si>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</si>
  <si>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</si>
  <si>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</si>
  <si>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</si>
  <si>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</si>
  <si>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</si>
  <si>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</si>
  <si>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</si>
  <si>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</si>
  <si>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</si>
  <si>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</si>
  <si>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</si>
  <si>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</si>
  <si>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</si>
  <si>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</si>
  <si>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</si>
  <si>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</si>
  <si>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</si>
  <si>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</si>
  <si>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</si>
  <si>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</si>
  <si>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</si>
  <si>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</si>
  <si>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</si>
  <si>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</si>
  <si>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</si>
  <si>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</si>
  <si>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</si>
  <si>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</si>
  <si>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</si>
  <si>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</si>
  <si>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</si>
  <si>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</si>
  <si>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</si>
  <si>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</si>
  <si>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</si>
  <si>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</si>
  <si>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</si>
  <si>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</si>
  <si>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</si>
  <si>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</si>
  <si>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</si>
  <si>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</si>
  <si>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</si>
  <si>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</si>
  <si>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</si>
  <si>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</si>
  <si>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</si>
  <si>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</si>
  <si>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</si>
  <si>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</si>
  <si>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</si>
  <si>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</si>
  <si>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</si>
  <si>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</si>
  <si>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</si>
  <si>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</si>
  <si>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</si>
  <si>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</si>
  <si>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</si>
  <si>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</si>
  <si>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</si>
  <si>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</si>
  <si>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</si>
  <si>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</si>
  <si>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</si>
  <si>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</si>
  <si>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</si>
  <si>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</si>
  <si>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</si>
  <si>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</si>
  <si>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</si>
  <si>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</si>
  <si>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</si>
  <si>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</si>
  <si>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</si>
  <si>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</si>
  <si>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</si>
  <si>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</si>
  <si>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</si>
  <si>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</si>
  <si>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</si>
  <si>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</si>
  <si>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</si>
  <si>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</si>
  <si>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</si>
  <si>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</si>
  <si>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</si>
  <si>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</si>
  <si>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</si>
  <si>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</si>
  <si>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</si>
  <si>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</si>
  <si>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</si>
  <si>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</si>
  <si>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</si>
  <si>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</si>
  <si>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</si>
  <si>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</si>
  <si>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</si>
  <si>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</si>
  <si>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</si>
  <si>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</si>
  <si>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</si>
  <si>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</si>
  <si>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</si>
  <si>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</si>
  <si>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</si>
  <si>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</si>
  <si>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</si>
  <si>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</si>
  <si>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</si>
  <si>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</si>
  <si>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</si>
  <si>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</si>
  <si>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</si>
  <si>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</si>
  <si>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</si>
  <si>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</si>
  <si>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</si>
  <si>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</si>
  <si>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</si>
  <si>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</si>
  <si>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</si>
  <si>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</si>
  <si>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</si>
  <si>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</si>
  <si>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</si>
  <si>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</si>
  <si>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</si>
  <si>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</si>
  <si>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</si>
  <si>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</si>
  <si>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</si>
  <si>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</si>
  <si>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</si>
  <si>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</si>
  <si>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</si>
  <si>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</si>
  <si>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</si>
  <si>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</si>
  <si>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</si>
  <si>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</si>
  <si>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</si>
  <si>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</si>
  <si>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</si>
  <si>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</si>
  <si>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</si>
  <si>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</si>
  <si>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</si>
  <si>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</si>
  <si>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</si>
  <si>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</si>
  <si>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</si>
  <si>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</si>
  <si>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</si>
  <si>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</si>
  <si>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</si>
  <si>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</si>
  <si>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</si>
  <si>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</si>
  <si>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</si>
  <si>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</si>
  <si>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</si>
  <si>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</si>
  <si>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</si>
  <si>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</si>
  <si>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</si>
  <si>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</si>
  <si>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</si>
  <si>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</si>
  <si>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</si>
  <si>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</si>
  <si>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</si>
  <si>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</si>
  <si>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</si>
  <si>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</si>
  <si>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</si>
  <si>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</si>
  <si>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</si>
  <si>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</si>
  <si>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</si>
  <si>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</si>
  <si>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</si>
  <si>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</si>
  <si>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</si>
  <si>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</si>
  <si>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</si>
  <si>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</si>
  <si>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</si>
  <si>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</si>
  <si>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</si>
  <si>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</si>
  <si>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</si>
  <si>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</si>
  <si>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</si>
  <si>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</si>
  <si>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</si>
  <si>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</si>
  <si>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</si>
  <si>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</si>
  <si>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</si>
  <si>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</si>
  <si>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</si>
  <si>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</si>
  <si>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</si>
  <si>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</si>
  <si>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</si>
  <si>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</si>
  <si>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</si>
  <si>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</si>
  <si>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</si>
  <si>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</si>
  <si>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</si>
  <si>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</si>
  <si>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</si>
  <si>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</si>
  <si>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</si>
  <si>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</si>
  <si>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</si>
  <si>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</si>
  <si>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</si>
  <si>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</si>
  <si>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</si>
  <si>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</si>
  <si>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</si>
  <si>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</si>
  <si>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</si>
  <si>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</si>
  <si>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</si>
  <si>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</si>
  <si>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</si>
  <si>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</si>
  <si>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</si>
  <si>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</si>
  <si>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</si>
  <si>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</si>
  <si>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</si>
  <si>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</si>
  <si>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</si>
  <si>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</si>
  <si>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</si>
  <si>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</si>
  <si>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</si>
  <si>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</si>
  <si>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</si>
  <si>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</si>
  <si>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</si>
  <si>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</si>
  <si>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</si>
  <si>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</si>
  <si>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</si>
  <si>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</si>
  <si>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</si>
  <si>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</si>
  <si>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</si>
  <si>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</si>
  <si>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</si>
  <si>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</si>
  <si>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</si>
  <si>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</si>
  <si>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</si>
  <si>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</si>
  <si>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</si>
  <si>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</si>
  <si>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</si>
  <si>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</si>
  <si>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</si>
  <si>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</si>
  <si>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</si>
  <si>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</si>
  <si>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</si>
  <si>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</si>
  <si>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</si>
  <si>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</si>
  <si>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</si>
  <si>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</si>
  <si>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</si>
  <si>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</si>
  <si>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</si>
  <si>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</si>
  <si>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</si>
  <si>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</si>
  <si>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</si>
  <si>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</si>
  <si>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</si>
  <si>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</si>
  <si>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</si>
  <si>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</si>
  <si>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</si>
  <si>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</si>
  <si>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</si>
  <si>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</si>
  <si>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</si>
  <si>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</si>
  <si>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</si>
  <si>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</si>
  <si>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</si>
  <si>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</si>
  <si>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</si>
  <si>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</si>
  <si>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</si>
  <si>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</si>
  <si>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</si>
  <si>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</si>
  <si>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</si>
  <si>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</si>
  <si>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</si>
  <si>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</si>
  <si>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</si>
  <si>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</si>
  <si>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</si>
  <si>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</si>
  <si>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</si>
  <si>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</si>
  <si>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</si>
  <si>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</si>
  <si>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</si>
  <si>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</si>
  <si>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</si>
  <si>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</si>
  <si>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</si>
  <si>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</si>
  <si>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</si>
  <si>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</si>
  <si>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</si>
  <si>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</si>
  <si>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</si>
  <si>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</si>
  <si>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</si>
  <si>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</si>
  <si>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</si>
  <si>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</si>
  <si>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</si>
  <si>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</si>
  <si>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</si>
  <si>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</si>
  <si>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</si>
  <si>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</si>
  <si>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</si>
  <si>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</si>
  <si>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</si>
  <si>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</si>
  <si>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</si>
  <si>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</si>
  <si>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</si>
  <si>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</si>
  <si>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</si>
  <si>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</si>
  <si>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</si>
  <si>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</si>
  <si>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</si>
  <si>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</si>
  <si>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</si>
  <si>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</si>
  <si>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</si>
  <si>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</si>
  <si>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</si>
  <si>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</si>
  <si>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</si>
  <si>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</si>
  <si>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</si>
  <si>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</si>
  <si>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</si>
  <si>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</si>
  <si>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</si>
  <si>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</si>
  <si>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</si>
  <si>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</si>
  <si>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</si>
  <si>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</si>
  <si>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</si>
  <si>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</si>
  <si>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</si>
  <si>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</si>
  <si>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</si>
  <si>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</si>
  <si>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</si>
  <si>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</si>
  <si>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</si>
  <si>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</si>
  <si>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</si>
  <si>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</si>
  <si>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</si>
  <si>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</si>
  <si>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</si>
  <si>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</si>
  <si>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</si>
  <si>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</si>
  <si>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</si>
  <si>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</si>
  <si>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</si>
  <si>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</si>
  <si>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</si>
  <si>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</si>
  <si>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</si>
  <si>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</si>
  <si>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</si>
  <si>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</si>
  <si>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</si>
  <si>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</si>
  <si>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</si>
  <si>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</si>
  <si>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</si>
  <si>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</si>
  <si>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</si>
  <si>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</si>
  <si>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</si>
  <si>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</si>
  <si>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</si>
  <si>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</si>
  <si>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</si>
  <si>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</si>
  <si>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</si>
  <si>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</si>
  <si>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</si>
  <si>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</si>
  <si>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</si>
  <si>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</si>
  <si>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</si>
  <si>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</si>
  <si>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</si>
  <si>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</si>
  <si>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</si>
  <si>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</si>
  <si>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</si>
  <si>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</si>
  <si>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</si>
  <si>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</si>
  <si>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</si>
  <si>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</si>
  <si>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</si>
  <si>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</si>
  <si>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</si>
  <si>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</si>
  <si>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</si>
  <si>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</si>
  <si>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</si>
  <si>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</si>
  <si>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</si>
  <si>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</si>
  <si>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</si>
  <si>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</si>
  <si>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</si>
  <si>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</si>
  <si>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</si>
  <si>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</si>
  <si>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</si>
  <si>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</si>
  <si>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</si>
  <si>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</si>
  <si>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</si>
  <si>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</si>
  <si>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</si>
  <si>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</si>
  <si>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</si>
  <si>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</si>
  <si>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</si>
  <si>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</si>
  <si>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</si>
  <si>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</si>
  <si>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</si>
  <si>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</si>
  <si>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</si>
  <si>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</si>
  <si>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</si>
  <si>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</si>
  <si>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</si>
  <si>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</si>
  <si>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</si>
  <si>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</si>
  <si>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</si>
  <si>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</si>
  <si>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</si>
  <si>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</si>
  <si>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</si>
  <si>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</si>
  <si>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</si>
  <si>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</si>
  <si>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</si>
  <si>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</si>
  <si>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</si>
  <si>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</si>
  <si>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</si>
  <si>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</si>
  <si>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</si>
  <si>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</si>
  <si>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</si>
  <si>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</si>
  <si>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</si>
  <si>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</si>
  <si>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</si>
  <si>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</si>
  <si>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</si>
  <si>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</si>
  <si>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</si>
  <si>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</si>
  <si>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</si>
  <si>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</si>
  <si>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</si>
  <si>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</si>
  <si>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</si>
  <si>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</si>
  <si>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</si>
  <si>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</si>
  <si>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</si>
  <si>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</si>
  <si>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</si>
  <si>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</si>
  <si>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</si>
  <si>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</si>
  <si>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</si>
  <si>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</si>
  <si>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</si>
  <si>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</si>
  <si>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</si>
  <si>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</si>
  <si>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</si>
  <si>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</si>
  <si>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</si>
  <si>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</si>
  <si>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</si>
  <si>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</si>
  <si>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</si>
  <si>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</si>
  <si>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</si>
  <si>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</si>
  <si>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</si>
  <si>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</si>
  <si>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</si>
  <si>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</si>
  <si>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</si>
  <si>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</si>
  <si>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</si>
  <si>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</si>
  <si>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</si>
  <si>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</si>
  <si>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</si>
  <si>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</si>
  <si>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</si>
  <si>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</si>
  <si>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</si>
  <si>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</si>
  <si>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</si>
  <si>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</si>
  <si>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</si>
  <si>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</si>
  <si>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</si>
  <si>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</si>
  <si>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</si>
  <si>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</si>
  <si>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</si>
  <si>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</si>
  <si>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</si>
  <si>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</si>
  <si>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</si>
  <si>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</si>
  <si>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</si>
  <si>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</si>
  <si>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</si>
  <si>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</si>
  <si>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</si>
  <si>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</si>
  <si>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</si>
  <si>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</si>
  <si>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</si>
  <si>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</si>
  <si>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</si>
  <si>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</si>
  <si>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</si>
  <si>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</si>
  <si>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</si>
  <si>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</si>
  <si>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</si>
  <si>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</si>
  <si>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</si>
  <si>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</si>
  <si>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</si>
  <si>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</si>
  <si>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</si>
  <si>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</si>
  <si>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</si>
  <si>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</si>
  <si>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</si>
  <si>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</si>
  <si>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</si>
  <si>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</si>
  <si>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</si>
  <si>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</si>
  <si>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</si>
  <si>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</si>
  <si>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</si>
  <si>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</si>
  <si>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</si>
  <si>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</si>
  <si>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</si>
  <si>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</si>
  <si>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</si>
  <si>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</si>
  <si>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</si>
  <si>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</si>
  <si>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</si>
  <si>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</si>
  <si>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</si>
  <si>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</si>
  <si>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</si>
  <si>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</si>
  <si>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</si>
  <si>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</si>
  <si>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</si>
  <si>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</si>
  <si>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</si>
  <si>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</si>
  <si>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</si>
  <si>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</si>
  <si>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</si>
  <si>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</si>
  <si>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</si>
  <si>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</si>
  <si>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</si>
  <si>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</si>
  <si>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</si>
  <si>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</si>
  <si>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</si>
  <si>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</si>
  <si>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</si>
  <si>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</si>
  <si>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</si>
  <si>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</si>
  <si>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</si>
  <si>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</si>
  <si>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</si>
  <si>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</si>
  <si>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</si>
  <si>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</si>
  <si>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</si>
  <si>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</si>
  <si>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</si>
  <si>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</si>
  <si>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</si>
  <si>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</si>
  <si>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</si>
  <si>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</si>
  <si>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</si>
  <si>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</si>
  <si>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</si>
  <si>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</si>
  <si>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</si>
  <si>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</si>
  <si>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</si>
  <si>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</si>
  <si>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</si>
  <si>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</si>
  <si>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</si>
  <si>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</si>
  <si>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</si>
  <si>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</si>
  <si>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</si>
  <si>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</si>
  <si>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</si>
  <si>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</si>
  <si>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</si>
  <si>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</si>
  <si>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</si>
  <si>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</si>
  <si>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</si>
  <si>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</si>
  <si>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</si>
  <si>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</si>
  <si>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</si>
  <si>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</si>
  <si>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</si>
  <si>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</si>
  <si>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</si>
  <si>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</si>
  <si>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</si>
  <si>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</si>
  <si>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</si>
  <si>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</si>
  <si>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</si>
  <si>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</si>
  <si>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</si>
  <si>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</si>
  <si>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</si>
  <si>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</si>
  <si>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</si>
  <si>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</si>
  <si>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</si>
  <si>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</si>
  <si>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</si>
  <si>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</si>
  <si>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</si>
  <si>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</si>
  <si>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</si>
  <si>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</si>
  <si>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</si>
  <si>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</si>
  <si>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</si>
  <si>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</si>
  <si>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</si>
  <si>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</si>
  <si>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</si>
  <si>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</si>
  <si>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</si>
  <si>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</si>
  <si>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</si>
  <si>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</si>
  <si>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</si>
  <si>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</si>
  <si>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</si>
  <si>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</si>
  <si>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</si>
  <si>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</si>
  <si>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</si>
  <si>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</si>
  <si>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</si>
  <si>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</si>
  <si>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</si>
  <si>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</si>
  <si>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</si>
  <si>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</si>
  <si>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</si>
  <si>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</si>
  <si>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</si>
  <si>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</si>
  <si>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</si>
  <si>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</si>
  <si>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</si>
  <si>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</si>
  <si>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</si>
  <si>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</si>
  <si>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</si>
  <si>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</si>
  <si>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</si>
  <si>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</si>
  <si>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</si>
  <si>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</si>
  <si>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</si>
  <si>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</si>
  <si>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</si>
  <si>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</si>
  <si>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</si>
  <si>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</si>
  <si>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</si>
  <si>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</si>
  <si>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</si>
  <si>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</si>
  <si>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</si>
  <si>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</si>
  <si>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</si>
  <si>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</si>
  <si>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</si>
  <si>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</si>
  <si>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</si>
  <si>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</si>
  <si>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</si>
  <si>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</si>
  <si>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</si>
  <si>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</si>
  <si>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</si>
  <si>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</si>
  <si>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</si>
  <si>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</si>
  <si>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</si>
  <si>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</si>
  <si>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</si>
  <si>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</si>
  <si>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</si>
  <si>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</si>
  <si>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</si>
  <si>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</si>
  <si>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</si>
  <si>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</si>
  <si>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</si>
  <si>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</si>
  <si>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</si>
  <si>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</si>
  <si>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</si>
  <si>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</si>
  <si>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</si>
  <si>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</si>
  <si>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</si>
  <si>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</si>
  <si>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</si>
  <si>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</si>
  <si>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</si>
  <si>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</si>
  <si>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</si>
  <si>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</si>
  <si>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</si>
  <si>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</si>
  <si>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</si>
  <si>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</si>
  <si>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</si>
  <si>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</si>
  <si>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</si>
  <si>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</si>
  <si>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</si>
  <si>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</si>
  <si>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</si>
  <si>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</si>
  <si>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</si>
  <si>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</si>
  <si>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</si>
  <si>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</si>
  <si>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</si>
  <si>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</si>
  <si>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</si>
  <si>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</si>
  <si>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</si>
  <si>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</si>
  <si>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</si>
  <si>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</si>
  <si>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</si>
  <si>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</si>
  <si>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</si>
  <si>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</si>
  <si>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</si>
  <si>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</si>
  <si>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</si>
  <si>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</si>
  <si>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</si>
  <si>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</si>
  <si>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</si>
  <si>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</si>
  <si>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</si>
  <si>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</si>
  <si>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</si>
  <si>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</si>
  <si>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</si>
  <si>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</si>
  <si>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</si>
  <si>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</si>
  <si>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</si>
  <si>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</si>
  <si>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</si>
  <si>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</si>
  <si>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</si>
  <si>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</si>
  <si>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</si>
  <si>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</si>
  <si>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</si>
  <si>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</si>
  <si>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</si>
  <si>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</si>
  <si>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</si>
  <si>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</si>
  <si>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</si>
  <si>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</si>
  <si>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</si>
  <si>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</si>
  <si>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</si>
  <si>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</si>
  <si>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</si>
  <si>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</si>
  <si>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</si>
  <si>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</si>
  <si>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</si>
  <si>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</si>
  <si>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</si>
  <si>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</si>
  <si>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</si>
  <si>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</si>
  <si>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</si>
  <si>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</si>
  <si>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</si>
  <si>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</si>
  <si>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</si>
  <si>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</si>
  <si>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</si>
  <si>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</si>
  <si>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</si>
  <si>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</si>
  <si>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</si>
  <si>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</si>
  <si>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</si>
  <si>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</si>
  <si>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</si>
  <si>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</si>
  <si>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</si>
  <si>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</si>
  <si>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</si>
  <si>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</si>
  <si>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</si>
  <si>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</si>
  <si>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</si>
  <si>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</si>
  <si>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</si>
  <si>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</si>
  <si>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</si>
  <si>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</si>
  <si>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</si>
  <si>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</si>
  <si>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</si>
  <si>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</si>
  <si>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</si>
  <si>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</si>
  <si>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</si>
  <si>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</si>
  <si>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</si>
  <si>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</si>
  <si>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</si>
  <si>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</si>
  <si>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</si>
  <si>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</si>
  <si>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</si>
  <si>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</si>
  <si>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</si>
  <si>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</si>
  <si>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</si>
  <si>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</si>
  <si>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</si>
  <si>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</si>
  <si>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</si>
  <si>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</si>
  <si>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</si>
  <si>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</si>
  <si>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</si>
  <si>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</si>
  <si>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</si>
  <si>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</si>
  <si>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</si>
  <si>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</si>
  <si>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</si>
  <si>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</si>
  <si>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</si>
  <si>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</si>
  <si>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</si>
  <si>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</si>
  <si>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</si>
  <si>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</si>
  <si>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</si>
  <si>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</si>
  <si>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</si>
  <si>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</si>
  <si>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</si>
  <si>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</si>
  <si>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</si>
  <si>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</si>
  <si>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</si>
  <si>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</si>
  <si>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</si>
  <si>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</si>
  <si>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</si>
  <si>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</si>
  <si>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</si>
  <si>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</si>
  <si>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</si>
  <si>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</si>
  <si>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</si>
  <si>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</si>
  <si>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</si>
  <si>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</si>
  <si>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</si>
  <si>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</si>
  <si>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</si>
  <si>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</si>
  <si>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</si>
  <si>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</si>
  <si>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</si>
  <si>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</si>
  <si>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</si>
  <si>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</si>
  <si>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</si>
  <si>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</si>
  <si>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</si>
  <si>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</si>
  <si>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</si>
  <si>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</si>
  <si>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</si>
  <si>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</si>
  <si>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</si>
  <si>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</si>
  <si>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</si>
  <si>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</si>
  <si>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</si>
  <si>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</si>
  <si>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</si>
  <si>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</si>
  <si>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</si>
  <si>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</si>
  <si>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</si>
  <si>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</si>
  <si>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</si>
  <si>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</si>
  <si>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</si>
  <si>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</si>
  <si>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</si>
  <si>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</si>
  <si>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</si>
  <si>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</si>
  <si>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</si>
  <si>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</si>
  <si>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</si>
  <si>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</si>
  <si>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</si>
  <si>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</si>
  <si>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</si>
  <si>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</si>
  <si>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</si>
  <si>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</si>
  <si>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</si>
  <si>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</si>
  <si>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</si>
  <si>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</si>
  <si>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</si>
  <si>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</si>
  <si>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</si>
  <si>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</si>
  <si>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</si>
  <si>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</si>
  <si>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</si>
  <si>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</si>
  <si>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</si>
  <si>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</si>
  <si>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</si>
  <si>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</si>
  <si>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</si>
  <si>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</si>
  <si>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</si>
  <si>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</si>
  <si>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</si>
  <si>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</si>
  <si>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</si>
  <si>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</si>
  <si>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</si>
  <si>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</si>
  <si>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</si>
  <si>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</si>
  <si>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</si>
  <si>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</si>
  <si>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</si>
  <si>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</si>
  <si>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</si>
  <si>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</si>
  <si>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</si>
  <si>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</si>
  <si>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</si>
  <si>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</si>
  <si>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</si>
  <si>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</si>
  <si>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</si>
  <si>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</si>
  <si>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</si>
  <si>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</si>
  <si>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</si>
  <si>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</si>
  <si>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</si>
  <si>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</si>
  <si>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</si>
  <si>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</si>
  <si>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</si>
  <si>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</si>
  <si>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</si>
  <si>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</si>
  <si>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</si>
  <si>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</si>
  <si>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</si>
  <si>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</si>
  <si>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</si>
  <si>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</si>
  <si>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</si>
  <si>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</si>
  <si>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</si>
  <si>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</si>
  <si>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</si>
  <si>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</si>
  <si>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</si>
  <si>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</si>
  <si>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</si>
  <si>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</si>
  <si>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</si>
  <si>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</si>
  <si>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</si>
  <si>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</si>
  <si>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</si>
  <si>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</si>
  <si>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</si>
  <si>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</si>
  <si>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</si>
  <si>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</si>
  <si>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</si>
  <si>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</si>
  <si>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</si>
  <si>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</si>
  <si>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</si>
  <si>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</si>
  <si>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</si>
  <si>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</si>
  <si>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</si>
  <si>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</si>
  <si>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</si>
  <si>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</si>
  <si>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</si>
  <si>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</si>
  <si>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</si>
  <si>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</si>
  <si>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</si>
  <si>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</si>
  <si>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</si>
  <si>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</si>
  <si>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</si>
  <si>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</si>
  <si>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</si>
  <si>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</si>
  <si>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</si>
  <si>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</si>
  <si>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</si>
  <si>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</si>
  <si>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</si>
  <si>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</si>
  <si>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</si>
  <si>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</si>
  <si>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</si>
  <si>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</si>
  <si>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</si>
  <si>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</si>
  <si>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</si>
  <si>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</si>
  <si>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</si>
  <si>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</si>
  <si>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</si>
  <si>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</si>
  <si>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</si>
  <si>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</si>
  <si>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</si>
  <si>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</si>
  <si>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</si>
  <si>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</si>
  <si>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</si>
  <si>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</si>
  <si>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</si>
  <si>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</si>
  <si>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</si>
  <si>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</si>
  <si>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</si>
  <si>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</si>
  <si>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</si>
  <si>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</si>
  <si>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</si>
  <si>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</si>
  <si>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</si>
  <si>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</si>
  <si>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</si>
  <si>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</si>
  <si>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</si>
  <si>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</si>
  <si>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</si>
  <si>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</si>
  <si>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</si>
  <si>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</si>
  <si>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</si>
  <si>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</si>
  <si>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</si>
  <si>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</si>
  <si>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</si>
  <si>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</si>
  <si>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</si>
  <si>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</si>
  <si>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</si>
  <si>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</si>
  <si>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</si>
  <si>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</si>
  <si>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</si>
  <si>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</si>
  <si>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</si>
  <si>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</si>
  <si>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</si>
  <si>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</si>
  <si>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</si>
  <si>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</si>
  <si>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</si>
  <si>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</si>
  <si>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</si>
  <si>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</si>
  <si>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</si>
  <si>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</si>
  <si>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</si>
  <si>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</si>
  <si>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</si>
  <si>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</si>
  <si>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</si>
  <si>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</si>
  <si>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</si>
  <si>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</si>
  <si>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</si>
  <si>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</si>
  <si>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</si>
  <si>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</si>
  <si>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</si>
  <si>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</si>
  <si>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</si>
  <si>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</si>
  <si>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</si>
  <si>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</si>
  <si>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</si>
  <si>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</si>
  <si>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</si>
  <si>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</si>
  <si>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</si>
  <si>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</si>
  <si>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</si>
  <si>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</si>
  <si>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</si>
  <si>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</si>
  <si>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</si>
  <si>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</si>
  <si>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</si>
  <si>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</si>
  <si>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</si>
  <si>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</si>
  <si>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</si>
  <si>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</si>
  <si>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</si>
  <si>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</si>
  <si>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</si>
  <si>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</si>
  <si>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</si>
  <si>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</si>
  <si>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</si>
  <si>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</si>
  <si>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</si>
  <si>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</si>
  <si>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</si>
  <si>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</si>
  <si>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</si>
  <si>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</si>
  <si>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</si>
  <si>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</si>
  <si>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</si>
  <si>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</si>
  <si>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</si>
  <si>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</si>
  <si>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</si>
  <si>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</si>
  <si>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</si>
  <si>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</si>
  <si>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</si>
  <si>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</si>
  <si>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</si>
  <si>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</si>
  <si>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</si>
  <si>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</si>
  <si>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</si>
  <si>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</si>
  <si>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</si>
  <si>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</si>
  <si>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</si>
  <si>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</si>
  <si>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</si>
  <si>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</si>
  <si>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</si>
  <si>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</si>
  <si>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</si>
  <si>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</si>
  <si>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</si>
  <si>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</si>
  <si>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</si>
  <si>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</si>
  <si>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</si>
  <si>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</si>
  <si>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</si>
  <si>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</si>
  <si>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</si>
  <si>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</si>
  <si>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</si>
  <si>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</si>
  <si>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</si>
  <si>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</si>
  <si>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</si>
  <si>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</si>
  <si>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</si>
  <si>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</si>
  <si>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</si>
  <si>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</si>
  <si>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</si>
  <si>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</si>
  <si>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</si>
  <si>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</si>
  <si>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</si>
  <si>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</si>
  <si>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</si>
  <si>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</si>
  <si>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</si>
  <si>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</si>
  <si>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</si>
  <si>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</si>
  <si>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</si>
  <si>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</si>
  <si>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</si>
  <si>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</si>
  <si>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</si>
  <si>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</si>
  <si>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</si>
  <si>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</si>
  <si>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</si>
  <si>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</si>
  <si>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</si>
  <si>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</si>
  <si>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</si>
  <si>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</si>
  <si>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</si>
  <si>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</si>
  <si>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</si>
  <si>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</si>
  <si>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</si>
  <si>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</si>
  <si>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</si>
  <si>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</si>
  <si>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</si>
  <si>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</si>
  <si>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</si>
  <si>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</si>
  <si>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</si>
  <si>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</si>
  <si>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</si>
  <si>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</si>
  <si>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</si>
  <si>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</si>
  <si>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</si>
  <si>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</si>
  <si>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</si>
  <si>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</si>
  <si>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</si>
  <si>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</si>
  <si>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</si>
  <si>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</si>
  <si>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</si>
  <si>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</si>
  <si>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</si>
  <si>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</si>
  <si>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</si>
  <si>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</si>
  <si>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</si>
  <si>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</si>
  <si>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</si>
  <si>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</si>
  <si>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</si>
  <si>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</si>
  <si>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</si>
  <si>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</si>
  <si>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</si>
  <si>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</si>
  <si>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</si>
  <si>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</si>
  <si>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</si>
  <si>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</si>
  <si>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</si>
  <si>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</si>
  <si>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</si>
  <si>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</si>
  <si>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</si>
  <si>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</si>
  <si>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</si>
  <si>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</si>
  <si>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</si>
  <si>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</si>
  <si>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</si>
  <si>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</si>
  <si>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</si>
  <si>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</si>
  <si>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</si>
  <si>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</si>
  <si>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</si>
  <si>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</si>
  <si>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</si>
  <si>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</si>
  <si>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</si>
  <si>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</si>
  <si>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</si>
  <si>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</si>
  <si>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</si>
  <si>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</si>
  <si>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</si>
  <si>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</si>
  <si>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</si>
  <si>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</si>
  <si>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</si>
  <si>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</si>
  <si>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</si>
  <si>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</si>
  <si>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</si>
  <si>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</si>
  <si>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</si>
  <si>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</si>
  <si>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</si>
  <si>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</si>
  <si>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</si>
  <si>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</si>
  <si>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</si>
  <si>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</si>
  <si>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</si>
  <si>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</si>
  <si>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</si>
  <si>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</si>
  <si>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</si>
  <si>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</si>
  <si>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</si>
  <si>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</si>
  <si>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</si>
  <si>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</si>
  <si>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</si>
  <si>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</si>
  <si>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</si>
  <si>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</si>
  <si>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</si>
  <si>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</si>
  <si>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</si>
  <si>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</si>
  <si>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</si>
  <si>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</si>
  <si>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</si>
  <si>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</si>
  <si>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</si>
  <si>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</si>
  <si>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</si>
  <si>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</si>
  <si>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</si>
  <si>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</si>
  <si>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</si>
  <si>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</si>
  <si>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</si>
  <si>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</si>
  <si>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</si>
  <si>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</si>
  <si>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</si>
  <si>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</si>
  <si>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</si>
  <si>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</si>
  <si>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</si>
  <si>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</si>
  <si>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</si>
  <si>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</si>
  <si>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</si>
  <si>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</si>
  <si>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</si>
  <si>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</si>
  <si>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</si>
  <si>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</si>
  <si>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</si>
  <si>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</si>
  <si>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</si>
  <si>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</si>
  <si>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</si>
  <si>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</si>
  <si>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</si>
  <si>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</si>
  <si>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</si>
  <si>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</si>
  <si>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</si>
  <si>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</si>
  <si>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</si>
  <si>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</si>
  <si>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</si>
  <si>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</si>
  <si>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</si>
  <si>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</si>
  <si>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</si>
  <si>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</si>
  <si>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</si>
  <si>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</si>
  <si>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</si>
  <si>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</si>
  <si>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</si>
  <si>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</si>
  <si>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</si>
  <si>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</si>
  <si>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</si>
  <si>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</si>
  <si>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</si>
  <si>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</si>
  <si>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</si>
  <si>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</si>
  <si>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</si>
  <si>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</si>
  <si>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</si>
  <si>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</si>
  <si>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</si>
  <si>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</si>
  <si>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</si>
  <si>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</si>
  <si>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</si>
  <si>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</si>
  <si>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</si>
  <si>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</si>
  <si>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</si>
  <si>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</si>
  <si>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</si>
  <si>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</si>
  <si>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</si>
  <si>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</si>
  <si>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</si>
  <si>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</si>
  <si>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</si>
  <si>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</si>
  <si>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</si>
  <si>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</si>
  <si>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</si>
  <si>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</si>
  <si>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</si>
  <si>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</si>
  <si>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</si>
  <si>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</si>
  <si>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</si>
  <si>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</si>
  <si>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</si>
  <si>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</si>
  <si>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</si>
  <si>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</si>
  <si>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</si>
  <si>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</si>
  <si>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</si>
  <si>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</si>
  <si>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</si>
  <si>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</si>
  <si>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</si>
  <si>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</si>
  <si>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</si>
  <si>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</si>
  <si>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</si>
  <si>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</si>
  <si>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</si>
  <si>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</si>
  <si>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</si>
  <si>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</si>
  <si>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</si>
  <si>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</si>
  <si>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</si>
  <si>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</si>
  <si>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</si>
  <si>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</si>
  <si>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</si>
  <si>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</si>
  <si>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</si>
  <si>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</si>
  <si>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</si>
  <si>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</si>
  <si>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</si>
  <si>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</si>
  <si>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</si>
  <si>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</si>
  <si>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</si>
  <si>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</si>
  <si>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</si>
  <si>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</si>
  <si>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</si>
  <si>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</si>
  <si>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</si>
  <si>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</si>
  <si>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</si>
  <si>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</si>
  <si>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</si>
  <si>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</si>
  <si>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</si>
  <si>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</si>
  <si>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</si>
  <si>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</si>
  <si>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</si>
  <si>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</si>
  <si>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</si>
  <si>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</si>
  <si>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</si>
  <si>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</si>
  <si>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</si>
  <si>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</si>
  <si>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</si>
  <si>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</si>
  <si>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</si>
  <si>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</si>
  <si>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</si>
  <si>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</si>
  <si>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</si>
  <si>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</si>
  <si>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</si>
  <si>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</si>
  <si>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</si>
  <si>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</si>
  <si>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</si>
  <si>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</si>
  <si>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</si>
  <si>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</si>
  <si>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</si>
  <si>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</si>
  <si>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</si>
  <si>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</si>
  <si>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</si>
  <si>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</si>
  <si>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</si>
  <si>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</si>
  <si>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</si>
  <si>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</si>
  <si>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</si>
  <si>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</si>
  <si>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</si>
  <si>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</si>
  <si>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</si>
  <si>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</si>
  <si>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</si>
  <si>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</si>
  <si>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</si>
  <si>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</si>
  <si>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</si>
  <si>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</si>
  <si>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</si>
  <si>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</si>
  <si>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</si>
  <si>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</si>
  <si>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</si>
  <si>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</si>
  <si>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</si>
  <si>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</si>
  <si>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</si>
  <si>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</si>
  <si>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</si>
  <si>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</si>
  <si>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</si>
  <si>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</si>
  <si>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</si>
  <si>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</si>
  <si>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</si>
  <si>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</si>
  <si>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</si>
  <si>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</si>
  <si>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</si>
  <si>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</si>
  <si>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</si>
  <si>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</si>
  <si>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</si>
  <si>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</si>
  <si>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</si>
  <si>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</si>
  <si>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</si>
  <si>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</si>
  <si>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</si>
  <si>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</si>
  <si>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</si>
  <si>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</si>
  <si>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</si>
  <si>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</si>
  <si>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</si>
  <si>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</si>
  <si>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</si>
  <si>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</si>
  <si>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</si>
  <si>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</si>
  <si>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</si>
  <si>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</si>
  <si>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</si>
  <si>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</si>
  <si>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</si>
  <si>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</si>
  <si>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</si>
  <si>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</si>
  <si>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</si>
  <si>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</si>
  <si>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</si>
  <si>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</si>
  <si>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</si>
  <si>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</si>
  <si>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</si>
  <si>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</si>
  <si>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</si>
  <si>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</si>
  <si>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</si>
  <si>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</si>
  <si>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</si>
  <si>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</si>
  <si>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</si>
  <si>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</si>
  <si>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</si>
  <si>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</si>
  <si>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</si>
  <si>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</si>
  <si>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</si>
  <si>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</si>
  <si>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</si>
  <si>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</si>
  <si>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</si>
  <si>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</si>
  <si>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</si>
  <si>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</si>
  <si>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</si>
  <si>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</si>
  <si>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</si>
  <si>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</si>
  <si>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</si>
  <si>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</si>
  <si>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</si>
  <si>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</si>
  <si>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</si>
  <si>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</si>
  <si>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</si>
  <si>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</si>
  <si>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</si>
  <si>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</si>
  <si>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</si>
  <si>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</si>
  <si>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</si>
  <si>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</si>
  <si>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</si>
  <si>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</si>
  <si>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</si>
  <si>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</si>
  <si>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</si>
  <si>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</si>
  <si>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</si>
  <si>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</si>
  <si>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</si>
  <si>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</si>
  <si>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</si>
  <si>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</si>
  <si>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</si>
  <si>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</si>
  <si>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</si>
  <si>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</si>
  <si>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</si>
  <si>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</si>
  <si>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</si>
  <si>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</si>
  <si>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</si>
  <si>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</si>
  <si>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</si>
  <si>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</si>
  <si>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</si>
  <si>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</si>
  <si>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</si>
  <si>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</si>
  <si>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</si>
  <si>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</si>
  <si>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</si>
  <si>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</si>
  <si>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</si>
  <si>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</si>
  <si>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</si>
  <si>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</si>
  <si>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</si>
  <si>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</si>
  <si>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</si>
  <si>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</si>
  <si>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</si>
  <si>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</si>
  <si>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</si>
  <si>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</si>
  <si>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</si>
  <si>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</si>
  <si>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</si>
  <si>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</si>
  <si>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</si>
  <si>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</si>
  <si>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</si>
  <si>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</si>
  <si>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</si>
  <si>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</si>
  <si>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</si>
  <si>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</si>
  <si>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</si>
  <si>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</si>
  <si>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</si>
  <si>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</si>
  <si>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</si>
  <si>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</si>
  <si>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</si>
  <si>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</si>
  <si>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</si>
  <si>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</si>
  <si>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</si>
  <si>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</si>
  <si>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</si>
  <si>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</si>
  <si>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</si>
  <si>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</si>
  <si>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</si>
  <si>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</si>
  <si>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</si>
  <si>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</si>
  <si>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</si>
  <si>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</si>
  <si>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</si>
  <si>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</si>
  <si>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</si>
  <si>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</si>
  <si>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</si>
  <si>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</si>
  <si>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</si>
  <si>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</si>
  <si>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</si>
  <si>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</si>
  <si>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</si>
  <si>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</si>
  <si>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</si>
  <si>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</si>
  <si>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</si>
  <si>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</si>
  <si>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</si>
  <si>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</si>
  <si>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</si>
  <si>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</si>
  <si>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</si>
  <si>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</si>
  <si>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</si>
  <si>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</si>
  <si>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</si>
  <si>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</si>
  <si>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</si>
  <si>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</si>
  <si>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</si>
  <si>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</si>
  <si>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</si>
  <si>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</si>
  <si>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</si>
  <si>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</si>
  <si>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</si>
  <si>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</si>
  <si>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</si>
  <si>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</si>
  <si>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</si>
  <si>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</si>
  <si>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</si>
  <si>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</si>
  <si>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</si>
  <si>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</si>
  <si>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</si>
  <si>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</si>
  <si>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</si>
  <si>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</si>
  <si>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</si>
  <si>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</si>
  <si>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</si>
  <si>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</si>
  <si>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</si>
  <si>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</si>
  <si>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</si>
  <si>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</si>
  <si>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</si>
  <si>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</si>
  <si>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</si>
  <si>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</si>
  <si>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</si>
  <si>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</si>
  <si>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</si>
  <si>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</si>
  <si>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</si>
  <si>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</si>
  <si>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</si>
  <si>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</si>
  <si>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</si>
  <si>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</si>
  <si>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</si>
  <si>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</si>
  <si>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</si>
  <si>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</si>
  <si>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</si>
  <si>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</si>
  <si>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</si>
  <si>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</si>
  <si>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</si>
  <si>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</si>
  <si>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</si>
  <si>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</si>
  <si>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</si>
  <si>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</si>
  <si>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</si>
  <si>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</si>
  <si>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</si>
  <si>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</si>
  <si>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</si>
  <si>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</si>
  <si>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</si>
  <si>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</si>
  <si>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</si>
  <si>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</si>
  <si>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</si>
  <si>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</si>
  <si>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</si>
  <si>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</si>
  <si>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</si>
  <si>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</si>
  <si>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</si>
  <si>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</si>
  <si>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</si>
  <si>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</si>
  <si>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</si>
  <si>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</si>
  <si>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</si>
  <si>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</si>
  <si>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</si>
  <si>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</si>
  <si>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</si>
  <si>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</si>
  <si>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</si>
  <si>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</si>
  <si>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</si>
  <si>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</si>
  <si>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</si>
  <si>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</si>
  <si>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</si>
  <si>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</si>
  <si>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</si>
  <si>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</si>
  <si>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</si>
  <si>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</si>
  <si>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</si>
  <si>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</si>
  <si>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</si>
  <si>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</si>
  <si>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</si>
  <si>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</si>
  <si>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</si>
  <si>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</si>
  <si>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</si>
  <si>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</si>
  <si>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</si>
  <si>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</si>
  <si>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</si>
  <si>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</si>
  <si>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</si>
  <si>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</si>
  <si>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</si>
  <si>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</si>
  <si>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</si>
  <si>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</si>
  <si>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</si>
  <si>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</si>
  <si>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</si>
  <si>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</si>
  <si>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</si>
  <si>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</si>
  <si>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</si>
  <si>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</si>
  <si>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</si>
  <si>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</si>
  <si>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</si>
  <si>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</si>
  <si>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</si>
  <si>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</si>
  <si>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</si>
  <si>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</si>
  <si>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</si>
  <si>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</si>
  <si>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</si>
  <si>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</si>
  <si>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</si>
  <si>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</si>
  <si>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</si>
  <si>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</si>
  <si>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</si>
  <si>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</si>
  <si>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</si>
  <si>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</si>
  <si>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</si>
  <si>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</si>
  <si>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</si>
  <si>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</si>
  <si>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</si>
  <si>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</si>
  <si>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</si>
  <si>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</si>
  <si>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</si>
  <si>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</si>
  <si>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</si>
  <si>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</si>
  <si>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</si>
  <si>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</si>
  <si>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</si>
  <si>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</si>
  <si>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</si>
  <si>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</si>
  <si>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</si>
  <si>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</si>
  <si>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</si>
  <si>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</si>
  <si>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</si>
  <si>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</si>
  <si>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</si>
  <si>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</si>
  <si>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</si>
  <si>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</si>
  <si>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</si>
  <si>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</si>
  <si>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</si>
  <si>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</si>
  <si>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</si>
  <si>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</si>
  <si>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</si>
  <si>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</si>
  <si>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</si>
  <si>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</si>
  <si>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</si>
  <si>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</si>
  <si>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</si>
  <si>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</si>
  <si>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</si>
  <si>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</si>
  <si>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</si>
  <si>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</si>
  <si>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</si>
  <si>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</si>
  <si>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</si>
  <si>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</si>
  <si>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</si>
  <si>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</si>
  <si>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</si>
  <si>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</si>
  <si>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</si>
  <si>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</si>
  <si>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</si>
  <si>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</si>
  <si>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</si>
  <si>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</si>
  <si>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</si>
  <si>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</si>
  <si>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</si>
  <si>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</si>
  <si>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</si>
  <si>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</si>
  <si>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</si>
  <si>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</si>
  <si>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</si>
  <si>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</si>
  <si>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</si>
  <si>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</si>
  <si>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</si>
  <si>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</si>
  <si>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</si>
  <si>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</si>
  <si>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</si>
  <si>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</si>
  <si>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</si>
  <si>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</si>
  <si>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</si>
  <si>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</si>
  <si>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</si>
  <si>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</si>
  <si>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</si>
  <si>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</si>
  <si>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</si>
  <si>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</si>
  <si>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</si>
  <si>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</si>
  <si>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</si>
  <si>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</si>
  <si>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</si>
  <si>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</si>
  <si>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</si>
  <si>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</si>
  <si>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</si>
  <si>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</si>
  <si>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</si>
  <si>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</si>
  <si>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</si>
  <si>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</si>
  <si>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</si>
  <si>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</si>
  <si>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</si>
  <si>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</si>
  <si>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</si>
  <si>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</si>
  <si>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</si>
  <si>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</si>
  <si>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</si>
  <si>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</si>
  <si>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</si>
  <si>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</si>
  <si>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</si>
  <si>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</si>
  <si>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</si>
  <si>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</si>
  <si>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</si>
  <si>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</si>
  <si>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</si>
  <si>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</si>
  <si>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</si>
  <si>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</si>
  <si>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</si>
  <si>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</si>
  <si>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</si>
  <si>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</si>
  <si>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</si>
  <si>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</si>
  <si>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</si>
  <si>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</si>
  <si>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</si>
  <si>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</si>
  <si>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</si>
  <si>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</si>
  <si>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</si>
  <si>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</si>
  <si>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</si>
  <si>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</si>
  <si>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</si>
  <si>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</si>
  <si>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</si>
  <si>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</si>
  <si>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</si>
  <si>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</si>
  <si>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</si>
  <si>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</si>
  <si>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</si>
  <si>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</si>
  <si>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</si>
  <si>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</si>
  <si>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</si>
  <si>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</si>
  <si>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</si>
  <si>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</si>
  <si>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</si>
  <si>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</si>
  <si>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</si>
  <si>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</si>
  <si>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</si>
  <si>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</si>
  <si>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</si>
  <si>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</si>
  <si>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</si>
  <si>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</si>
  <si>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</si>
  <si>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</si>
  <si>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</si>
  <si>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</si>
  <si>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</si>
  <si>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</si>
  <si>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</si>
  <si>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</si>
  <si>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</si>
  <si>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</si>
  <si>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</si>
  <si>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</si>
  <si>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</si>
  <si>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</si>
  <si>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</si>
  <si>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</si>
  <si>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</si>
  <si>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</si>
  <si>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</si>
  <si>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</si>
  <si>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</si>
  <si>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</si>
  <si>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</si>
  <si>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</si>
  <si>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</si>
  <si>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</si>
  <si>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</si>
  <si>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</si>
  <si>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</si>
  <si>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</si>
  <si>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</si>
  <si>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</si>
  <si>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</si>
  <si>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</si>
  <si>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</si>
  <si>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</si>
  <si>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</si>
  <si>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</si>
  <si>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</si>
  <si>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</si>
  <si>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</si>
  <si>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</si>
  <si>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</si>
  <si>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</si>
  <si>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</si>
  <si>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</si>
  <si>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</si>
  <si>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</si>
  <si>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</si>
  <si>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</si>
  <si>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</si>
  <si>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</si>
  <si>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</si>
  <si>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</si>
  <si>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</si>
  <si>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</si>
  <si>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</si>
  <si>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</si>
  <si>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</si>
  <si>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</si>
  <si>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</si>
  <si>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</si>
  <si>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</si>
  <si>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</si>
  <si>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</si>
  <si>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</si>
  <si>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</si>
  <si>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</si>
  <si>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</si>
  <si>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</si>
  <si>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</si>
  <si>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</si>
  <si>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</si>
  <si>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</si>
  <si>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</si>
  <si>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</si>
  <si>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</si>
  <si>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</si>
  <si>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</si>
  <si>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</si>
  <si>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</si>
  <si>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</si>
  <si>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</si>
  <si>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</si>
  <si>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</si>
  <si>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</si>
  <si>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</si>
  <si>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</si>
  <si>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</si>
  <si>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</si>
  <si>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</si>
  <si>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</si>
  <si>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</si>
  <si>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</si>
  <si>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</si>
  <si>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</si>
  <si>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</si>
  <si>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</si>
  <si>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</si>
  <si>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</si>
  <si>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</si>
  <si>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</si>
  <si>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</si>
  <si>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</si>
  <si>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</si>
  <si>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</si>
  <si>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</si>
  <si>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</si>
  <si>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</si>
  <si>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</si>
  <si>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</si>
  <si>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</si>
  <si>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</si>
  <si>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</si>
  <si>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</si>
  <si>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</si>
  <si>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</si>
  <si>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</si>
  <si>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</si>
  <si>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</si>
  <si>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</si>
  <si>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</si>
  <si>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</si>
  <si>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</si>
  <si>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</si>
  <si>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</si>
  <si>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</si>
  <si>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</si>
  <si>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</si>
  <si>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</si>
  <si>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</si>
  <si>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</si>
  <si>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</si>
  <si>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</si>
  <si>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</si>
  <si>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</si>
  <si>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</si>
  <si>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</si>
  <si>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</si>
  <si>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</si>
  <si>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</si>
  <si>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</si>
  <si>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</si>
  <si>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</si>
  <si>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</si>
  <si>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</si>
  <si>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</si>
  <si>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</si>
  <si>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</si>
  <si>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</si>
  <si>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</si>
  <si>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</si>
  <si>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</si>
  <si>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</si>
  <si>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</si>
  <si>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</si>
  <si>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</si>
  <si>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</si>
  <si>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</si>
  <si>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</si>
  <si>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</si>
  <si>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</si>
  <si>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</si>
  <si>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</si>
  <si>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</si>
  <si>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</si>
  <si>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</si>
  <si>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</si>
  <si>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</si>
  <si>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</si>
  <si>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</si>
  <si>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</si>
  <si>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</si>
  <si>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</si>
  <si>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</si>
  <si>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</si>
  <si>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</si>
  <si>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</si>
  <si>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</si>
  <si>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</si>
  <si>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</si>
  <si>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</si>
  <si>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</si>
  <si>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</si>
  <si>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</si>
  <si>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</si>
  <si>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</si>
  <si>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</si>
  <si>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</si>
  <si>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</si>
  <si>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</si>
  <si>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</si>
  <si>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</si>
  <si>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</si>
  <si>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</si>
  <si>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</si>
  <si>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</si>
  <si>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</si>
  <si>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</si>
  <si>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</si>
  <si>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</si>
  <si>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</si>
  <si>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</si>
  <si>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</si>
  <si>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</si>
  <si>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</si>
  <si>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</si>
  <si>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</si>
  <si>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</si>
  <si>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</si>
  <si>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</si>
  <si>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</si>
  <si>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</si>
  <si>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</si>
  <si>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</si>
  <si>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</si>
  <si>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</si>
  <si>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</si>
  <si>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</si>
  <si>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</si>
  <si>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</si>
  <si>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</si>
  <si>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</si>
  <si>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</si>
  <si>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</si>
  <si>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</si>
  <si>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</si>
  <si>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</si>
  <si>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</si>
  <si>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</si>
  <si>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</si>
  <si>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</si>
  <si>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</si>
  <si>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</si>
  <si>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</si>
  <si>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</si>
  <si>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</si>
  <si>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</si>
  <si>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</si>
  <si>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</si>
  <si>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</si>
  <si>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</si>
  <si>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</si>
  <si>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</si>
  <si>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</si>
  <si>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</si>
  <si>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</si>
  <si>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</si>
  <si>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</si>
  <si>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</si>
  <si>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</si>
  <si>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</si>
  <si>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</si>
  <si>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</si>
  <si>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</si>
  <si>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</si>
  <si>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</si>
  <si>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</si>
  <si>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</si>
  <si>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</si>
  <si>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</si>
  <si>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</si>
  <si>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</si>
  <si>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</si>
  <si>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</si>
  <si>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</si>
  <si>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</si>
  <si>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</si>
  <si>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</si>
  <si>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</si>
  <si>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</si>
  <si>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</si>
  <si>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</si>
  <si>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</si>
  <si>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</si>
  <si>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</si>
  <si>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</si>
  <si>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</si>
  <si>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</si>
  <si>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</si>
  <si>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</si>
  <si>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</si>
  <si>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</si>
  <si>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</si>
  <si>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</si>
  <si>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</si>
  <si>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</si>
  <si>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</si>
  <si>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</si>
  <si>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</si>
  <si>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</si>
  <si>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</si>
  <si>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</si>
  <si>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</si>
  <si>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</si>
  <si>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</si>
  <si>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</si>
  <si>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</si>
  <si>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</si>
  <si>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</si>
  <si>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</si>
  <si>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</si>
  <si>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</si>
  <si>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</si>
  <si>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</si>
  <si>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</si>
  <si>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</si>
  <si>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</si>
  <si>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</si>
  <si>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</si>
  <si>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</si>
  <si>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</si>
  <si>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</si>
  <si>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</si>
  <si>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</si>
  <si>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</si>
  <si>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</si>
  <si>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</si>
  <si>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</si>
  <si>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</si>
  <si>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</si>
  <si>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</si>
  <si>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</si>
  <si>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</si>
  <si>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</si>
  <si>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</si>
  <si>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</si>
  <si>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</si>
  <si>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</si>
  <si>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</si>
  <si>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</si>
  <si>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</si>
  <si>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</si>
  <si>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</si>
  <si>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</si>
  <si>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</si>
  <si>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</si>
  <si>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</si>
  <si>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</si>
  <si>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</si>
  <si>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</si>
  <si>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</si>
  <si>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</si>
  <si>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</si>
  <si>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</si>
  <si>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</si>
  <si>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</si>
  <si>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</si>
  <si>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</si>
  <si>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</si>
  <si>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</si>
  <si>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</si>
  <si>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</si>
  <si>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</si>
  <si>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</si>
  <si>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</si>
  <si>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</si>
  <si>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</si>
  <si>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</si>
  <si>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</si>
  <si>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</si>
  <si>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</si>
  <si>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</si>
  <si>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</si>
  <si>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</si>
  <si>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</si>
  <si>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</si>
  <si>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</si>
  <si>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</si>
  <si>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</si>
  <si>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</si>
  <si>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</si>
  <si>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</si>
  <si>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</si>
  <si>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</si>
  <si>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</si>
  <si>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</si>
  <si>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</si>
  <si>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</si>
  <si>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</si>
  <si>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</si>
  <si>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</si>
  <si>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</si>
  <si>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</si>
  <si>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</si>
  <si>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</si>
  <si>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</si>
  <si>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</si>
  <si>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</si>
  <si>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</si>
  <si>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</si>
  <si>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</si>
  <si>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</si>
  <si>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</si>
  <si>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</si>
  <si>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</si>
  <si>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</si>
  <si>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</si>
  <si>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</si>
  <si>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</si>
  <si>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</si>
  <si>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</si>
  <si>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</si>
  <si>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</si>
  <si>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</si>
  <si>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</si>
  <si>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</si>
  <si>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</si>
  <si>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</si>
  <si>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</si>
  <si>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</si>
  <si>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</si>
  <si>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</si>
  <si>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</si>
  <si>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</si>
  <si>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</si>
  <si>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</si>
  <si>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</si>
  <si>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</si>
  <si>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</si>
  <si>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</si>
  <si>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</si>
  <si>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</si>
  <si>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</si>
  <si>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</si>
  <si>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</si>
  <si>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</si>
  <si>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</si>
  <si>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</si>
  <si>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</si>
  <si>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</si>
  <si>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</si>
  <si>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</si>
  <si>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</si>
  <si>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</si>
  <si>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</si>
  <si>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</si>
  <si>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</si>
  <si>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</si>
  <si>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</si>
  <si>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</si>
  <si>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</si>
  <si>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</si>
  <si>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</si>
  <si>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</si>
  <si>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</si>
  <si>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</si>
  <si>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</si>
  <si>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</si>
  <si>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</si>
  <si>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</si>
  <si>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</si>
  <si>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</si>
  <si>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</si>
  <si>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</si>
  <si>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</si>
  <si>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</si>
  <si>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</si>
  <si>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</si>
  <si>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</si>
  <si>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</si>
  <si>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</si>
  <si>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</si>
  <si>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</si>
  <si>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</si>
  <si>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</si>
  <si>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</si>
  <si>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</si>
  <si>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</si>
  <si>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</si>
  <si>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</si>
  <si>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</si>
  <si>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</si>
  <si>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</si>
  <si>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</si>
  <si>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</si>
  <si>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</si>
  <si>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</si>
  <si>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</si>
  <si>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</si>
  <si>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</si>
  <si>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</si>
  <si>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</si>
  <si>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</si>
  <si>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</si>
  <si>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</si>
  <si>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</si>
  <si>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</si>
  <si>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</si>
  <si>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</si>
  <si>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</si>
  <si>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</si>
  <si>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</si>
  <si>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</si>
  <si>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</si>
  <si>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</si>
  <si>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</si>
  <si>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</si>
  <si>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</si>
  <si>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</si>
  <si>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</si>
  <si>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</si>
  <si>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</si>
  <si>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</si>
  <si>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</si>
  <si>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</si>
  <si>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</si>
  <si>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</si>
  <si>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</si>
  <si>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</si>
  <si>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</si>
  <si>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</si>
  <si>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</si>
  <si>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</si>
  <si>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</si>
  <si>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</si>
  <si>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</si>
  <si>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</si>
  <si>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</si>
  <si>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</si>
  <si>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</si>
  <si>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</si>
  <si>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</si>
  <si>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</si>
  <si>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</si>
  <si>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</si>
  <si>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</si>
  <si>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</si>
  <si>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</si>
  <si>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</si>
  <si>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</si>
  <si>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</si>
  <si>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</si>
  <si>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</si>
  <si>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</si>
  <si>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</si>
  <si>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</si>
  <si>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</si>
  <si>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</si>
  <si>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</si>
  <si>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</si>
  <si>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</si>
  <si>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</si>
  <si>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</si>
  <si>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</si>
  <si>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</si>
  <si>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</si>
  <si>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</si>
  <si>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</si>
  <si>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</si>
  <si>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</si>
  <si>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</si>
  <si>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</si>
  <si>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</si>
  <si>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</si>
  <si>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</si>
  <si>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</si>
  <si>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</si>
  <si>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</si>
  <si>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</si>
  <si>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</si>
  <si>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</si>
  <si>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</si>
  <si>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</si>
  <si>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</si>
  <si>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</si>
  <si>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</si>
  <si>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</si>
  <si>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</si>
  <si>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</si>
  <si>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</si>
  <si>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</si>
  <si>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</si>
  <si>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</si>
  <si>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</si>
  <si>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</si>
  <si>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</si>
  <si>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</si>
  <si>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</si>
  <si>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</si>
  <si>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</si>
  <si>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</si>
  <si>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</si>
  <si>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</si>
  <si>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</si>
  <si>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</si>
  <si>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</si>
  <si>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</si>
  <si>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</si>
  <si>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</si>
  <si>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</si>
  <si>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</si>
  <si>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</si>
  <si>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</si>
  <si>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</si>
  <si>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</si>
  <si>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</si>
  <si>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</si>
  <si>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</si>
  <si>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</si>
  <si>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</si>
  <si>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</si>
  <si>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</si>
  <si>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</si>
  <si>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</si>
  <si>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</si>
  <si>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</si>
  <si>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</si>
  <si>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</si>
  <si>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</si>
  <si>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</si>
  <si>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</si>
  <si>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</si>
  <si>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</si>
  <si>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</si>
  <si>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</si>
  <si>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</si>
  <si>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</si>
  <si>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</si>
  <si>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</si>
  <si>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</si>
  <si>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</si>
  <si>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</si>
  <si>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</si>
  <si>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</si>
  <si>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</si>
  <si>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</si>
  <si>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</si>
  <si>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</si>
  <si>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</si>
  <si>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</si>
  <si>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</si>
  <si>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</si>
  <si>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</si>
  <si>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</si>
  <si>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</si>
  <si>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</si>
  <si>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</si>
  <si>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</si>
  <si>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</si>
  <si>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</si>
  <si>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</si>
  <si>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</si>
  <si>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</si>
  <si>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</si>
  <si>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</si>
  <si>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</si>
  <si>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</si>
  <si>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</si>
  <si>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</si>
  <si>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</si>
  <si>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</si>
  <si>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</si>
  <si>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</si>
  <si>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</si>
  <si>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</si>
  <si>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</si>
  <si>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</si>
  <si>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</si>
  <si>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</si>
  <si>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</si>
  <si>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</si>
  <si>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</si>
  <si>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</si>
  <si>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</si>
  <si>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</si>
  <si>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</si>
  <si>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</si>
  <si>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</si>
  <si>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</si>
  <si>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</si>
  <si>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</si>
  <si>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</si>
  <si>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</si>
  <si>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</si>
  <si>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</si>
  <si>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</si>
  <si>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</si>
  <si>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</si>
  <si>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</si>
  <si>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</si>
  <si>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</si>
  <si>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</si>
  <si>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</si>
  <si>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</si>
  <si>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</si>
  <si>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</si>
  <si>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</si>
  <si>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</si>
  <si>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</si>
  <si>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</si>
  <si>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</si>
  <si>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</si>
  <si>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</si>
  <si>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</si>
  <si>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</si>
  <si>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</si>
  <si>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</si>
  <si>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</si>
  <si>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</si>
  <si>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</si>
  <si>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</si>
  <si>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</si>
  <si>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</si>
  <si>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</si>
  <si>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</si>
  <si>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</si>
  <si>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</si>
  <si>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</si>
  <si>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</si>
  <si>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</si>
  <si>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</si>
  <si>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</si>
  <si>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</si>
  <si>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</si>
  <si>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</si>
  <si>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</si>
  <si>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</si>
  <si>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</si>
  <si>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</si>
  <si>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</si>
  <si>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</si>
  <si>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</si>
  <si>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</si>
  <si>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</si>
  <si>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</si>
  <si>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</si>
  <si>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</si>
  <si>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</si>
  <si>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</si>
  <si>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</si>
  <si>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</si>
  <si>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</si>
  <si>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</si>
  <si>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</si>
  <si>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</si>
  <si>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</si>
  <si>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</si>
  <si>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</si>
  <si>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</si>
  <si>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</si>
  <si>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</si>
  <si>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</si>
  <si>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</si>
  <si>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</si>
  <si>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</si>
  <si>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</si>
  <si>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</si>
  <si>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</si>
  <si>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</si>
  <si>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</si>
  <si>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</si>
  <si>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</si>
  <si>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</si>
  <si>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</si>
  <si>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</si>
  <si>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</si>
  <si>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</si>
  <si>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</si>
  <si>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</si>
  <si>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</si>
  <si>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</si>
  <si>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</si>
  <si>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</si>
  <si>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</si>
  <si>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</si>
  <si>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</si>
  <si>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</si>
  <si>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</si>
  <si>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</si>
  <si>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</si>
  <si>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</si>
  <si>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</si>
  <si>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</si>
  <si>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</si>
  <si>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</si>
  <si>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</si>
  <si>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</si>
  <si>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</si>
  <si>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</si>
  <si>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</si>
  <si>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</si>
  <si>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</si>
  <si>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</si>
  <si>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</si>
  <si>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</si>
  <si>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</si>
  <si>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</si>
  <si>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</si>
  <si>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</si>
  <si>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</si>
  <si>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</si>
  <si>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</si>
  <si>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</si>
  <si>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</si>
  <si>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</si>
  <si>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</si>
  <si>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</si>
  <si>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</si>
  <si>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</si>
  <si>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</si>
  <si>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</si>
  <si>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</si>
  <si>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</si>
  <si>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</si>
  <si>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</si>
  <si>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</si>
  <si>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</si>
  <si>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</si>
  <si>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</si>
  <si>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</si>
  <si>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</si>
  <si>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</si>
  <si>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</si>
  <si>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</si>
  <si>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</si>
  <si>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</si>
  <si>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</si>
  <si>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</si>
  <si>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</si>
  <si>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</si>
  <si>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</si>
  <si>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</si>
  <si>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</si>
  <si>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</si>
  <si>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</si>
  <si>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</si>
  <si>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</si>
  <si>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</si>
  <si>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</si>
  <si>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</si>
  <si>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</si>
  <si>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</si>
  <si>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</si>
  <si>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</si>
  <si>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</si>
  <si>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</si>
  <si>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</si>
  <si>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</si>
  <si>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</si>
  <si>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</si>
  <si>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</si>
  <si>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</si>
  <si>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</si>
  <si>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</si>
  <si>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</si>
  <si>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</si>
  <si>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</si>
  <si>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</si>
  <si>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</si>
  <si>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</si>
  <si>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</si>
  <si>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</si>
  <si>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</si>
  <si>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</si>
  <si>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</si>
  <si>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</si>
  <si>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</si>
  <si>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</si>
  <si>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</si>
  <si>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</si>
  <si>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</si>
  <si>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</si>
  <si>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</si>
  <si>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</si>
  <si>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</si>
  <si>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</si>
  <si>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</si>
  <si>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</si>
  <si>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</si>
  <si>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</si>
  <si>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</si>
  <si>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</si>
  <si>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</si>
  <si>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</si>
  <si>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</si>
  <si>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</si>
  <si>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</si>
  <si>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</si>
  <si>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</si>
  <si>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</si>
  <si>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</si>
  <si>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</si>
  <si>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</si>
  <si>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</si>
  <si>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</si>
  <si>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</si>
  <si>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</si>
  <si>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</si>
  <si>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</si>
  <si>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</si>
  <si>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</si>
  <si>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</si>
  <si>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</si>
  <si>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</si>
  <si>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</si>
  <si>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</si>
  <si>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</si>
  <si>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</si>
  <si>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</si>
  <si>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</si>
  <si>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</si>
  <si>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</si>
  <si>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</si>
  <si>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</si>
  <si>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</si>
  <si>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</si>
  <si>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</si>
  <si>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</si>
  <si>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</si>
  <si>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</si>
  <si>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</si>
  <si>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</si>
  <si>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</si>
  <si>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</si>
  <si>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</si>
  <si>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</si>
  <si>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</si>
  <si>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</si>
  <si>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</si>
  <si>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</si>
  <si>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</si>
  <si>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</si>
  <si>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</si>
  <si>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</si>
  <si>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</si>
  <si>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</si>
  <si>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</si>
  <si>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</si>
  <si>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</si>
  <si>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</si>
  <si>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</si>
  <si>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</si>
  <si>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</si>
  <si>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</si>
  <si>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</si>
  <si>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</si>
  <si>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</si>
  <si>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</si>
  <si>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</si>
  <si>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</si>
  <si>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</si>
  <si>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</si>
  <si>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</si>
  <si>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</si>
  <si>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</si>
  <si>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</si>
  <si>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</si>
  <si>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</si>
  <si>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</si>
  <si>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</si>
  <si>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</si>
  <si>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</si>
  <si>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</si>
  <si>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</si>
  <si>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</si>
  <si>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</si>
  <si>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</si>
  <si>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</si>
  <si>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</si>
  <si>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</si>
  <si>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</si>
  <si>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</si>
  <si>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</si>
  <si>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</si>
  <si>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</si>
  <si>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</si>
  <si>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</si>
  <si>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</si>
  <si>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</si>
  <si>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</si>
  <si>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</si>
  <si>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</si>
  <si>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</si>
  <si>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</si>
  <si>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</si>
  <si>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</si>
  <si>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</si>
  <si>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</si>
  <si>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</si>
  <si>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</si>
  <si>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</si>
  <si>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</si>
  <si>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</si>
  <si>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</si>
  <si>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</si>
  <si>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</si>
  <si>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</si>
  <si>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</si>
  <si>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</si>
  <si>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</si>
  <si>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</si>
  <si>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</si>
  <si>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</si>
  <si>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</si>
  <si>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</si>
  <si>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</si>
  <si>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</si>
  <si>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</si>
  <si>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</si>
  <si>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</si>
  <si>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</si>
  <si>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</si>
  <si>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</si>
  <si>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</si>
  <si>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</si>
  <si>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</si>
  <si>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</si>
  <si>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</si>
  <si>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</si>
  <si>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</si>
  <si>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</si>
  <si>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</si>
  <si>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</si>
  <si>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</si>
  <si>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</si>
  <si>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</si>
  <si>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</si>
  <si>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</si>
  <si>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</si>
  <si>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</si>
  <si>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</si>
  <si>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</si>
  <si>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</si>
  <si>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</si>
  <si>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</si>
  <si>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</si>
  <si>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</si>
  <si>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</si>
  <si>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</si>
  <si>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</si>
  <si>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</si>
  <si>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</si>
  <si>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</si>
  <si>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</si>
  <si>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</si>
  <si>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</si>
  <si>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</si>
  <si>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</si>
  <si>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</si>
  <si>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</si>
  <si>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</si>
  <si>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</si>
  <si>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</si>
  <si>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</si>
  <si>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</si>
  <si>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</si>
  <si>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</si>
  <si>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</si>
  <si>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</si>
  <si>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</si>
  <si>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</si>
  <si>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</si>
  <si>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</si>
  <si>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</si>
  <si>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</si>
  <si>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</si>
  <si>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</si>
  <si>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</si>
  <si>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</si>
  <si>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</si>
  <si>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</si>
  <si>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</si>
  <si>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</si>
  <si>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</si>
  <si>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</si>
  <si>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</si>
  <si>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</si>
  <si>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</si>
  <si>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</si>
  <si>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</si>
  <si>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</si>
  <si>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</si>
  <si>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</si>
  <si>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</si>
  <si>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</si>
  <si>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</si>
  <si>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</si>
  <si>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</si>
  <si>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</si>
  <si>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</si>
  <si>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</si>
  <si>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</si>
  <si>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</si>
  <si>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</si>
  <si>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</si>
  <si>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</si>
  <si>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</si>
  <si>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</si>
  <si>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</si>
  <si>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</si>
  <si>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</si>
  <si>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</si>
  <si>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</si>
  <si>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</si>
  <si>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</si>
  <si>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</si>
  <si>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</si>
  <si>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</si>
  <si>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</si>
  <si>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</si>
  <si>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</si>
  <si>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</si>
  <si>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</si>
  <si>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</si>
  <si>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</si>
  <si>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</si>
  <si>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</si>
  <si>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</si>
  <si>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</si>
  <si>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</si>
  <si>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</si>
  <si>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</si>
  <si>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</si>
  <si>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</si>
  <si>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</si>
  <si>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</si>
  <si>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</si>
  <si>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</si>
  <si>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</si>
  <si>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</si>
  <si>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</si>
  <si>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</si>
  <si>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</si>
  <si>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</si>
  <si>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</si>
  <si>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</si>
  <si>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</si>
  <si>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</si>
  <si>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</si>
  <si>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</si>
  <si>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</si>
  <si>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</si>
  <si>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</si>
  <si>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</si>
  <si>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</si>
  <si>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</si>
  <si>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</si>
  <si>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</si>
  <si>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</si>
  <si>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</si>
  <si>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</si>
  <si>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</si>
  <si>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</si>
  <si>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</si>
  <si>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</si>
  <si>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</si>
  <si>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</si>
  <si>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</si>
  <si>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</si>
  <si>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</si>
  <si>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</si>
  <si>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</si>
  <si>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</si>
  <si>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</si>
  <si>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</si>
  <si>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</si>
  <si>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</si>
  <si>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</si>
  <si>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</si>
  <si>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</si>
  <si>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</si>
  <si>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</si>
  <si>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</si>
  <si>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</si>
  <si>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</si>
  <si>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</si>
  <si>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</si>
  <si>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</si>
  <si>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</si>
  <si>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</si>
  <si>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</si>
  <si>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</si>
  <si>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</si>
  <si>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</si>
  <si>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</si>
  <si>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</si>
  <si>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</si>
  <si>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</si>
  <si>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</si>
  <si>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</si>
  <si>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</si>
  <si>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</si>
  <si>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</si>
  <si>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</si>
  <si>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</si>
  <si>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</si>
  <si>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</si>
  <si>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</si>
  <si>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</si>
  <si>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</si>
  <si>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</si>
  <si>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</si>
  <si>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</si>
  <si>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</si>
  <si>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</si>
  <si>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</si>
  <si>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</si>
  <si>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</si>
  <si>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</si>
  <si>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</si>
  <si>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</si>
  <si>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</si>
  <si>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</si>
  <si>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</si>
  <si>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</si>
  <si>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</si>
  <si>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</si>
  <si>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</si>
  <si>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</si>
  <si>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</si>
  <si>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</si>
  <si>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</si>
  <si>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</si>
  <si>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</si>
  <si>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</si>
  <si>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</si>
  <si>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</si>
  <si>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</si>
  <si>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</si>
  <si>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</si>
  <si>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</si>
  <si>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</si>
  <si>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</si>
  <si>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</si>
  <si>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</si>
  <si>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</si>
  <si>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</si>
  <si>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</si>
  <si>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</si>
  <si>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</si>
  <si>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</si>
  <si>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</si>
  <si>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</si>
  <si>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</si>
  <si>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</si>
  <si>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</si>
  <si>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</si>
  <si>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</si>
  <si>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</si>
  <si>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</si>
  <si>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</si>
  <si>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</si>
  <si>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</si>
  <si>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</si>
  <si>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</si>
  <si>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</si>
  <si>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</si>
  <si>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</si>
  <si>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</si>
  <si>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</si>
  <si>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</si>
  <si>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</si>
  <si>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</si>
  <si>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</si>
  <si>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</si>
  <si>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</si>
  <si>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</si>
  <si>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</si>
  <si>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</si>
  <si>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</si>
  <si>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</si>
  <si>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</si>
  <si>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</si>
  <si>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</si>
  <si>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</si>
  <si>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</si>
  <si>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</si>
  <si>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</si>
  <si>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</si>
  <si>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</si>
  <si>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</si>
  <si>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</si>
  <si>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</si>
  <si>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</si>
  <si>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</si>
  <si>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</si>
  <si>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</si>
  <si>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</si>
  <si>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</si>
  <si>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</si>
  <si>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</si>
  <si>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</si>
  <si>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</si>
  <si>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</si>
  <si>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</si>
  <si>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</si>
  <si>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</si>
  <si>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</si>
  <si>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</si>
  <si>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</si>
  <si>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</si>
  <si>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</si>
  <si>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</si>
  <si>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</si>
  <si>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</si>
  <si>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</si>
  <si>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</si>
  <si>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</si>
  <si>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</si>
  <si>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</si>
  <si>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</si>
  <si>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</si>
  <si>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</si>
  <si>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</si>
  <si>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</si>
  <si>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</si>
  <si>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</si>
  <si>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</si>
  <si>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</si>
  <si>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</si>
  <si>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</si>
  <si>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</si>
  <si>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</si>
  <si>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</si>
  <si>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</si>
  <si>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</si>
  <si>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</si>
  <si>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</si>
  <si>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</si>
  <si>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</si>
  <si>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</si>
  <si>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</si>
  <si>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</si>
  <si>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</si>
  <si>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</si>
  <si>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</si>
  <si>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</si>
  <si>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</si>
  <si>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</si>
  <si>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</si>
  <si>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</si>
  <si>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</si>
  <si>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</si>
  <si>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</si>
  <si>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</si>
  <si>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</si>
  <si>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</si>
  <si>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</si>
  <si>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</si>
  <si>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</si>
  <si>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</si>
  <si>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</si>
  <si>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</si>
  <si>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</si>
  <si>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</si>
  <si>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</si>
  <si>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</si>
  <si>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</si>
  <si>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</si>
  <si>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</si>
  <si>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</si>
  <si>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</si>
  <si>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</si>
  <si>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</si>
  <si>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</si>
  <si>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</si>
  <si>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</si>
  <si>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</si>
  <si>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</si>
  <si>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</si>
  <si>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</si>
  <si>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</si>
  <si>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</si>
  <si>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</si>
  <si>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</si>
  <si>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</si>
  <si>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</si>
  <si>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</si>
  <si>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</si>
  <si>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</si>
  <si>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</si>
  <si>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</si>
  <si>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</si>
  <si>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</si>
  <si>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</si>
  <si>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</si>
  <si>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</si>
  <si>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</si>
  <si>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</si>
  <si>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</si>
  <si>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</si>
  <si>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</si>
  <si>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</si>
  <si>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</si>
  <si>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</si>
  <si>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</si>
  <si>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</si>
  <si>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</si>
  <si>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</si>
  <si>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</si>
  <si>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</si>
  <si>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</si>
  <si>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</si>
  <si>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</si>
  <si>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</si>
  <si>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</si>
  <si>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</si>
  <si>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</si>
  <si>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</si>
  <si>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</si>
  <si>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</si>
  <si>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</si>
  <si>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</si>
  <si>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</si>
  <si>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</si>
  <si>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</si>
  <si>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</si>
  <si>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</si>
  <si>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</si>
  <si>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</si>
  <si>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</si>
  <si>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</si>
  <si>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</si>
  <si>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</si>
  <si>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</si>
  <si>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</si>
  <si>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</si>
  <si>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</si>
  <si>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</si>
  <si>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</si>
  <si>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</si>
  <si>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</si>
  <si>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</si>
  <si>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</si>
  <si>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</si>
  <si>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</si>
  <si>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</si>
  <si>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</si>
  <si>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</si>
  <si>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</si>
  <si>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</si>
  <si>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</si>
  <si>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</si>
  <si>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</si>
  <si>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</si>
  <si>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</si>
  <si>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</si>
  <si>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</si>
  <si>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</si>
  <si>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</si>
  <si>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</si>
  <si>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</si>
  <si>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</si>
  <si>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</si>
  <si>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</si>
  <si>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</si>
  <si>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</si>
  <si>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</si>
  <si>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</si>
  <si>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</si>
  <si>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</si>
  <si>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</si>
  <si>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</si>
  <si>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</si>
  <si>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</si>
  <si>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</si>
  <si>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</si>
  <si>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</si>
  <si>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</si>
  <si>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</si>
  <si>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</si>
  <si>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</si>
  <si>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</si>
  <si>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</si>
  <si>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</si>
  <si>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</si>
  <si>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</si>
  <si>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</si>
  <si>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</si>
  <si>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</si>
  <si>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</si>
  <si>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</si>
  <si>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</si>
  <si>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</si>
  <si>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</si>
  <si>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</si>
  <si>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</si>
  <si>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</si>
  <si>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</si>
  <si>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</si>
  <si>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</si>
  <si>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</si>
  <si>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</si>
  <si>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</si>
  <si>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</si>
  <si>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</si>
  <si>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</si>
  <si>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</si>
  <si>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</si>
  <si>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</si>
  <si>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</si>
  <si>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</si>
  <si>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</si>
  <si>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</si>
  <si>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</si>
  <si>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</si>
  <si>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</si>
  <si>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</si>
  <si>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</si>
  <si>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</si>
  <si>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</si>
  <si>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</si>
  <si>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</si>
  <si>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</si>
  <si>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</si>
  <si>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</si>
  <si>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</si>
  <si>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</si>
  <si>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</si>
  <si>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</si>
  <si>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</si>
  <si>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</si>
  <si>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</si>
  <si>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</si>
  <si>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</si>
  <si>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</si>
  <si>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</si>
  <si>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</si>
  <si>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</si>
  <si>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</si>
  <si>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</si>
  <si>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</si>
  <si>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</si>
  <si>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</si>
  <si>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</si>
  <si>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</si>
  <si>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</si>
  <si>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</si>
  <si>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</si>
  <si>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</si>
  <si>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</si>
  <si>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</si>
  <si>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</si>
  <si>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</si>
  <si>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</si>
  <si>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</si>
  <si>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</si>
  <si>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</si>
  <si>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</si>
  <si>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</si>
  <si>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</si>
  <si>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</si>
  <si>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</si>
  <si>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</si>
  <si>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</si>
  <si>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</si>
  <si>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</si>
  <si>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</si>
  <si>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</si>
  <si>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</si>
  <si>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</si>
  <si>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</si>
  <si>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</si>
  <si>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</si>
  <si>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</si>
  <si>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</si>
  <si>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</si>
  <si>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</si>
  <si>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</si>
  <si>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</si>
  <si>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</si>
  <si>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</si>
  <si>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</si>
  <si>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</si>
  <si>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</si>
  <si>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</si>
  <si>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</si>
  <si>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</si>
  <si>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</si>
  <si>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</si>
  <si>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</si>
  <si>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</si>
  <si>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</si>
  <si>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</si>
  <si>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</si>
  <si>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</si>
  <si>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</si>
  <si>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</si>
  <si>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</si>
  <si>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</si>
  <si>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</si>
  <si>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</si>
  <si>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</si>
  <si>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</si>
  <si>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</si>
  <si>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</si>
  <si>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</si>
  <si>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</si>
  <si>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</si>
  <si>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</si>
  <si>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</si>
  <si>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</si>
  <si>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</si>
  <si>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</si>
  <si>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</si>
  <si>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</si>
  <si>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</si>
  <si>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</si>
  <si>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</si>
  <si>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</si>
  <si>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</si>
  <si>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</si>
  <si>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</si>
  <si>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</si>
  <si>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</si>
  <si>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</si>
  <si>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</si>
  <si>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</si>
  <si>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</si>
  <si>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</si>
  <si>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</si>
  <si>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</si>
  <si>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</si>
  <si>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</si>
  <si>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</si>
  <si>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</si>
  <si>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</si>
  <si>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</si>
  <si>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</si>
  <si>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</si>
  <si>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</si>
  <si>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</si>
  <si>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</si>
  <si>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</si>
  <si>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</si>
  <si>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</si>
  <si>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</si>
  <si>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</si>
  <si>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</si>
  <si>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</si>
  <si>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</si>
  <si>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</si>
  <si>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</si>
  <si>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</si>
  <si>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</si>
  <si>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</si>
  <si>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</si>
  <si>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</si>
  <si>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</si>
  <si>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</si>
  <si>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</si>
  <si>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</si>
  <si>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</si>
  <si>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</si>
  <si>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</si>
  <si>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</si>
  <si>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</si>
  <si>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</si>
  <si>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</si>
  <si>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</si>
  <si>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</si>
  <si>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</si>
  <si>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</si>
  <si>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</si>
  <si>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</si>
  <si>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</si>
  <si>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</si>
  <si>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</si>
  <si>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</si>
  <si>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</si>
  <si>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</si>
  <si>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</si>
  <si>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</si>
  <si>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</si>
  <si>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</si>
  <si>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</si>
  <si>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</si>
  <si>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</si>
  <si>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</si>
  <si>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</si>
  <si>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</si>
  <si>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</si>
  <si>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</si>
  <si>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</si>
  <si>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</si>
  <si>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</si>
  <si>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</si>
  <si>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</si>
  <si>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</si>
  <si>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</si>
  <si>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</si>
  <si>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</si>
  <si>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</si>
  <si>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</si>
  <si>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</si>
  <si>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</si>
  <si>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</si>
  <si>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</si>
  <si>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</si>
  <si>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</si>
  <si>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</si>
  <si>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</si>
  <si>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</si>
  <si>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</si>
  <si>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</si>
  <si>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</si>
  <si>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</si>
  <si>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</si>
  <si>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</si>
  <si>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</si>
  <si>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</si>
  <si>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</si>
  <si>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</si>
  <si>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</si>
  <si>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</si>
  <si>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</si>
  <si>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</si>
  <si>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</si>
  <si>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</si>
  <si>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</si>
  <si>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</si>
  <si>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</si>
  <si>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</si>
  <si>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</si>
  <si>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</si>
  <si>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</si>
  <si>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</si>
  <si>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</si>
  <si>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</si>
  <si>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</si>
  <si>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</si>
  <si>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</si>
  <si>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</si>
  <si>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</si>
  <si>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</si>
  <si>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</si>
  <si>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</si>
  <si>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</si>
  <si>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</si>
  <si>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</si>
  <si>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</si>
  <si>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</si>
  <si>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</si>
  <si>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</si>
  <si>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</si>
  <si>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</si>
  <si>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</si>
  <si>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</si>
  <si>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</si>
  <si>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</si>
  <si>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</si>
  <si>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</si>
  <si>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</si>
  <si>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</si>
  <si>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</si>
  <si>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</si>
  <si>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</si>
  <si>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</si>
  <si>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</si>
  <si>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</si>
  <si>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</si>
  <si>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</si>
  <si>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</si>
  <si>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</si>
  <si>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</si>
  <si>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</si>
  <si>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</si>
  <si>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</si>
  <si>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</si>
  <si>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</si>
  <si>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</si>
  <si>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</si>
  <si>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</si>
  <si>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</si>
  <si>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</si>
  <si>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</si>
  <si>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</si>
  <si>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</si>
  <si>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</si>
  <si>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</si>
  <si>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</si>
  <si>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</si>
  <si>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</si>
  <si>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</si>
  <si>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</si>
  <si>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</si>
  <si>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</si>
  <si>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</si>
  <si>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</si>
  <si>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</si>
  <si>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</si>
  <si>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</si>
  <si>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</si>
  <si>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</si>
  <si>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</si>
  <si>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</si>
  <si>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</si>
  <si>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</si>
  <si>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</si>
  <si>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</si>
  <si>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</si>
  <si>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</si>
  <si>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</si>
  <si>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</si>
  <si>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</si>
  <si>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</si>
  <si>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</si>
  <si>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</si>
  <si>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</si>
  <si>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</si>
  <si>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</si>
  <si>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</si>
  <si>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</si>
  <si>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</si>
  <si>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</si>
  <si>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</si>
  <si>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</si>
  <si>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</si>
  <si>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</si>
  <si>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</si>
  <si>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</si>
  <si>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</si>
  <si>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</si>
  <si>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</si>
  <si>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</si>
  <si>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</si>
  <si>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</si>
  <si>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</si>
  <si>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</si>
  <si>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</si>
  <si>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</si>
  <si>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</si>
  <si>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</si>
  <si>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</si>
  <si>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</si>
  <si>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</si>
  <si>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</si>
  <si>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</si>
  <si>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</si>
  <si>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</si>
  <si>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</si>
  <si>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</si>
  <si>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</si>
  <si>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</si>
  <si>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</si>
  <si>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</si>
  <si>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</si>
  <si>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</si>
  <si>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</si>
  <si>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</si>
  <si>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</si>
  <si>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</si>
  <si>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</si>
  <si>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</si>
  <si>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</si>
  <si>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</si>
  <si>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</si>
  <si>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</si>
  <si>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</si>
  <si>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</si>
  <si>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</si>
  <si>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</si>
  <si>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</si>
  <si>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</si>
  <si>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</si>
  <si>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</si>
  <si>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</si>
  <si>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</si>
  <si>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</si>
  <si>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</si>
  <si>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</si>
  <si>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</si>
  <si>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</si>
  <si>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</si>
  <si>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</si>
  <si>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</si>
  <si>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</si>
  <si>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</si>
  <si>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</si>
  <si>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</si>
  <si>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</si>
  <si>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</si>
  <si>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</si>
  <si>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</si>
  <si>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</si>
  <si>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</si>
  <si>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</si>
  <si>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</si>
  <si>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</si>
  <si>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</si>
  <si>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</si>
  <si>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</si>
  <si>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</si>
  <si>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</si>
  <si>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</si>
  <si>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</si>
  <si>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</si>
  <si>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</si>
  <si>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</si>
  <si>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</si>
  <si>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</si>
  <si>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</si>
  <si>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</si>
  <si>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</si>
  <si>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</si>
  <si>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</si>
  <si>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</si>
  <si>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</si>
  <si>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</si>
  <si>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</si>
  <si>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</si>
  <si>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</si>
  <si>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</si>
  <si>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</si>
  <si>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</si>
  <si>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</si>
  <si>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</si>
  <si>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</si>
  <si>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</si>
  <si>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</si>
  <si>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</si>
  <si>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</si>
  <si>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</si>
  <si>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</si>
  <si>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</si>
  <si>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</si>
  <si>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</si>
  <si>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</si>
  <si>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</si>
  <si>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</si>
  <si>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</si>
  <si>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</si>
  <si>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</si>
  <si>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</si>
  <si>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</si>
  <si>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</si>
  <si>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</si>
  <si>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</si>
  <si>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</si>
  <si>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</si>
  <si>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</si>
  <si>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</si>
  <si>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</si>
  <si>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</si>
  <si>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</si>
  <si>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</si>
  <si>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</si>
  <si>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</si>
  <si>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</si>
  <si>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</si>
  <si>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</si>
  <si>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</si>
  <si>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</si>
  <si>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</si>
  <si>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</si>
  <si>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</si>
  <si>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</si>
  <si>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</si>
  <si>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</si>
  <si>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</si>
  <si>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</si>
  <si>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</si>
  <si>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</si>
  <si>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</si>
  <si>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</si>
  <si>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</si>
  <si>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</si>
  <si>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</si>
  <si>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</si>
  <si>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</si>
  <si>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</si>
  <si>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</si>
  <si>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</si>
  <si>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</si>
  <si>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</si>
  <si>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</si>
  <si>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</si>
  <si>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</si>
  <si>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</si>
  <si>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</si>
  <si>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</si>
  <si>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</si>
  <si>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</si>
  <si>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</si>
  <si>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</si>
  <si>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</si>
  <si>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</si>
  <si>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</si>
  <si>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</si>
  <si>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</si>
  <si>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</si>
  <si>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</si>
  <si>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</si>
  <si>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</si>
  <si>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</si>
  <si>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</si>
  <si>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</si>
  <si>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</si>
  <si>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</si>
  <si>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</si>
  <si>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</si>
  <si>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</si>
  <si>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</si>
  <si>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</si>
  <si>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</si>
  <si>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</si>
  <si>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</si>
  <si>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</si>
  <si>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</si>
  <si>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</si>
  <si>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</si>
  <si>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</si>
  <si>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</si>
  <si>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</si>
  <si>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</si>
  <si>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</si>
  <si>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</si>
  <si>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</si>
  <si>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</si>
  <si>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</si>
  <si>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</si>
  <si>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</si>
  <si>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</si>
  <si>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</si>
  <si>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</si>
  <si>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</si>
  <si>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</si>
  <si>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</si>
  <si>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</si>
  <si>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</si>
  <si>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</si>
  <si>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</si>
  <si>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</si>
  <si>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</si>
  <si>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</si>
  <si>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</si>
  <si>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</si>
  <si>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</si>
  <si>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</si>
  <si>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</si>
  <si>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</si>
  <si>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</si>
  <si>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</si>
  <si>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</si>
  <si>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</si>
  <si>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</si>
  <si>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</si>
  <si>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</si>
  <si>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</si>
  <si>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</si>
  <si>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</si>
  <si>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</si>
  <si>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</si>
  <si>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</si>
  <si>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</si>
  <si>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</si>
  <si>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</si>
  <si>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</si>
  <si>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</si>
  <si>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</si>
  <si>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</si>
  <si>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</si>
  <si>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</si>
  <si>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</si>
  <si>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</si>
  <si>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</si>
  <si>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</si>
  <si>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</si>
  <si>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</si>
  <si>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</si>
  <si>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</si>
  <si>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</si>
  <si>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</si>
  <si>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</si>
  <si>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</si>
  <si>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</si>
  <si>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</si>
  <si>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</si>
  <si>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</si>
  <si>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</si>
  <si>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</si>
  <si>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</si>
  <si>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</si>
  <si>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</si>
  <si>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</si>
  <si>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</si>
  <si>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</si>
  <si>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</si>
  <si>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</si>
  <si>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</si>
  <si>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</si>
  <si>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</si>
  <si>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</si>
  <si>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</si>
  <si>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</si>
  <si>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</si>
  <si>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</si>
  <si>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</si>
  <si>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</si>
  <si>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</si>
  <si>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</si>
  <si>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</si>
  <si>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</si>
  <si>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</si>
  <si>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</si>
  <si>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</si>
  <si>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</si>
  <si>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</si>
  <si>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</si>
  <si>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</si>
  <si>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</si>
  <si>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</si>
  <si>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</si>
  <si>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</si>
  <si>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</si>
  <si>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</si>
  <si>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</si>
  <si>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</si>
  <si>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</si>
  <si>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</si>
  <si>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</si>
  <si>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</si>
  <si>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</si>
  <si>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</si>
  <si>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</si>
  <si>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</si>
  <si>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</si>
  <si>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</si>
  <si>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</si>
  <si>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</si>
  <si>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</si>
  <si>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</si>
  <si>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</si>
  <si>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</si>
  <si>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</si>
  <si>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</si>
  <si>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</si>
  <si>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</si>
  <si>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</si>
  <si>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</si>
  <si>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</si>
  <si>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</si>
  <si>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</si>
  <si>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</si>
  <si>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</si>
  <si>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</si>
  <si>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</si>
  <si>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</si>
  <si>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</si>
  <si>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</si>
  <si>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</si>
  <si>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</si>
  <si>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</si>
  <si>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</si>
  <si>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</si>
  <si>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</si>
  <si>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</si>
  <si>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</si>
  <si>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</si>
  <si>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</si>
  <si>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</si>
  <si>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</si>
  <si>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</si>
  <si>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</si>
  <si>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</si>
  <si>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</si>
  <si>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</si>
  <si>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</si>
  <si>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</si>
  <si>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</si>
  <si>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</si>
  <si>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</si>
  <si>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</si>
  <si>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</si>
  <si>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</si>
  <si>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</si>
  <si>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</si>
  <si>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</si>
  <si>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</si>
  <si>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</si>
  <si>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</si>
  <si>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</si>
  <si>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</si>
  <si>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</si>
  <si>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</si>
  <si>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</si>
  <si>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</si>
  <si>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</si>
  <si>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</si>
  <si>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</si>
  <si>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</si>
  <si>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</si>
  <si>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</si>
  <si>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</si>
  <si>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</si>
  <si>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</si>
  <si>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</si>
  <si>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</si>
  <si>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</si>
  <si>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</si>
  <si>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</si>
  <si>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</si>
  <si>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</si>
  <si>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</si>
  <si>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</si>
  <si>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</si>
  <si>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</si>
  <si>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</si>
  <si>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</si>
  <si>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</si>
  <si>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</si>
  <si>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</si>
  <si>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</si>
  <si>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</si>
  <si>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</si>
  <si>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</si>
  <si>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</si>
  <si>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</si>
  <si>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</si>
  <si>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</si>
  <si>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</si>
  <si>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</si>
  <si>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</si>
  <si>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</si>
  <si>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</si>
  <si>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</si>
  <si>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</si>
  <si>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</si>
  <si>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</si>
  <si>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</si>
  <si>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</si>
  <si>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</si>
  <si>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</si>
  <si>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</si>
  <si>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</si>
  <si>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</si>
  <si>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</si>
  <si>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</si>
  <si>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</si>
  <si>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</si>
  <si>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</si>
  <si>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</si>
  <si>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</si>
  <si>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</si>
  <si>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</si>
  <si>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</si>
  <si>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</si>
  <si>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</si>
  <si>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</si>
  <si>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</si>
  <si>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</si>
  <si>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</si>
  <si>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</si>
  <si>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</si>
  <si>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</si>
  <si>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</si>
  <si>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</si>
  <si>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</si>
  <si>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</si>
  <si>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</si>
  <si>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</si>
  <si>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</si>
  <si>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</si>
  <si>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</si>
  <si>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</si>
  <si>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</si>
  <si>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</si>
  <si>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</si>
  <si>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</si>
  <si>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</si>
  <si>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</si>
  <si>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</si>
  <si>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</si>
  <si>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</si>
  <si>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</si>
  <si>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</si>
  <si>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</si>
  <si>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</si>
  <si>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</si>
  <si>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</si>
  <si>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</si>
  <si>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</si>
  <si>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</si>
  <si>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</si>
  <si>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</si>
  <si>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</si>
  <si>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</si>
  <si>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</si>
  <si>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</si>
  <si>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</si>
  <si>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</si>
  <si>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</si>
  <si>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</si>
  <si>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</si>
  <si>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</si>
  <si>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</si>
  <si>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</si>
  <si>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</si>
  <si>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</si>
  <si>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</si>
  <si>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</si>
  <si>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</si>
  <si>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</si>
  <si>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</si>
  <si>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</si>
  <si>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</si>
  <si>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</si>
  <si>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</si>
  <si>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</si>
  <si>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</si>
  <si>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</si>
  <si>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</si>
  <si>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</si>
  <si>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</si>
  <si>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</si>
  <si>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</si>
  <si>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</si>
  <si>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</si>
  <si>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</si>
  <si>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</si>
  <si>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</si>
  <si>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</si>
  <si>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</si>
  <si>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</si>
  <si>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</si>
  <si>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</si>
  <si>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</si>
  <si>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</si>
  <si>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</si>
  <si>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</si>
  <si>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</si>
  <si>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</si>
  <si>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</si>
  <si>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</si>
  <si>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</si>
  <si>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</si>
  <si>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</si>
  <si>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</si>
  <si>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</si>
  <si>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</si>
  <si>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</si>
  <si>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</si>
  <si>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</si>
  <si>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</si>
  <si>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</si>
  <si>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</si>
  <si>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</si>
  <si>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</si>
  <si>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</si>
  <si>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</si>
  <si>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</si>
  <si>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</si>
  <si>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</si>
  <si>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</si>
  <si>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</si>
  <si>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</si>
  <si>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</si>
  <si>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</si>
  <si>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</si>
  <si>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</si>
  <si>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</si>
  <si>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</si>
  <si>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</si>
  <si>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</si>
  <si>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</si>
  <si>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</si>
  <si>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</si>
  <si>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</si>
  <si>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</si>
  <si>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</si>
  <si>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</si>
  <si>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</si>
  <si>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</si>
  <si>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</si>
  <si>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</si>
  <si>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</si>
  <si>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</si>
  <si>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</si>
  <si>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</si>
  <si>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</si>
  <si>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</si>
  <si>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</si>
  <si>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</si>
  <si>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</si>
  <si>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</si>
  <si>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</si>
  <si>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</si>
  <si>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</si>
  <si>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</si>
  <si>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</si>
  <si>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</si>
  <si>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</si>
  <si>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</si>
  <si>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</si>
  <si>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</si>
  <si>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</si>
  <si>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</si>
  <si>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</si>
  <si>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</si>
  <si>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</si>
  <si>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</si>
  <si>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</si>
  <si>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</si>
  <si>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</si>
  <si>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</si>
  <si>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</si>
  <si>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</si>
  <si>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</si>
  <si>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</si>
  <si>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</si>
  <si>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</si>
  <si>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</si>
  <si>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</si>
  <si>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</si>
  <si>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</si>
  <si>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</si>
  <si>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</si>
  <si>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</si>
  <si>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</si>
  <si>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</si>
  <si>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</si>
  <si>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</si>
  <si>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</si>
  <si>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</si>
  <si>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</si>
  <si>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</si>
  <si>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</si>
  <si>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</si>
  <si>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</si>
  <si>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</si>
  <si>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</si>
  <si>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</si>
  <si>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</si>
  <si>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</si>
  <si>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</si>
  <si>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</si>
  <si>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</si>
  <si>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</si>
  <si>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</si>
  <si>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</si>
  <si>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</si>
  <si>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</si>
  <si>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</si>
  <si>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</si>
  <si>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</si>
  <si>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</si>
  <si>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</si>
  <si>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</si>
  <si>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</si>
  <si>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</si>
  <si>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</si>
  <si>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</si>
  <si>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</si>
  <si>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</si>
  <si>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</si>
  <si>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</si>
  <si>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</si>
  <si>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</si>
  <si>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</si>
  <si>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</si>
  <si>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</si>
  <si>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</si>
  <si>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</si>
  <si>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</si>
  <si>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</si>
  <si>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</si>
  <si>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</si>
  <si>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</si>
  <si>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</si>
  <si>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</si>
  <si>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</si>
  <si>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</si>
  <si>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</si>
  <si>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</si>
  <si>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</si>
  <si>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</si>
  <si>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</si>
  <si>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</si>
  <si>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</si>
  <si>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</si>
  <si>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</si>
  <si>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</si>
  <si>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</si>
  <si>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</si>
  <si>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</si>
  <si>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</si>
  <si>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</si>
  <si>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</si>
  <si>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</si>
  <si>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</si>
  <si>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</si>
  <si>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</si>
  <si>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</si>
  <si>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</si>
  <si>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</si>
  <si>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</si>
  <si>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</si>
  <si>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</si>
  <si>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</si>
  <si>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</si>
  <si>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</si>
  <si>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</si>
  <si>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</si>
  <si>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</si>
  <si>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</si>
  <si>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</si>
  <si>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</si>
  <si>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</si>
  <si>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</si>
  <si>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</si>
  <si>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</si>
  <si>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</si>
  <si>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</si>
  <si>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</si>
  <si>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</si>
  <si>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</si>
  <si>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</si>
  <si>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</si>
  <si>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</si>
  <si>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</si>
  <si>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</si>
  <si>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</si>
  <si>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</si>
  <si>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</si>
  <si>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</si>
  <si>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</si>
  <si>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</si>
  <si>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</si>
  <si>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</si>
  <si>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</si>
  <si>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</si>
  <si>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</si>
  <si>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</si>
  <si>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</si>
  <si>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</si>
  <si>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</si>
  <si>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</si>
  <si>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</si>
  <si>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</si>
  <si>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</si>
  <si>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</si>
  <si>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</si>
  <si>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</si>
  <si>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</si>
  <si>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</si>
  <si>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</si>
  <si>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</si>
  <si>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</si>
  <si>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</si>
  <si>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</si>
  <si>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</si>
  <si>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</si>
  <si>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</si>
  <si>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</si>
  <si>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</si>
  <si>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</si>
  <si>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</si>
  <si>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</si>
  <si>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</si>
  <si>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</si>
  <si>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</si>
  <si>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</si>
  <si>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</si>
  <si>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</si>
  <si>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</si>
  <si>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</si>
  <si>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</si>
  <si>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</si>
  <si>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</si>
  <si>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</si>
  <si>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</si>
  <si>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</si>
  <si>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</si>
  <si>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</si>
  <si>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</si>
  <si>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</si>
  <si>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</si>
  <si>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</si>
  <si>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</si>
  <si>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</si>
  <si>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</si>
  <si>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</si>
  <si>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</si>
  <si>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</si>
  <si>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</si>
  <si>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</si>
  <si>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</si>
  <si>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</si>
  <si>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</si>
  <si>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</si>
  <si>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</si>
  <si>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</si>
  <si>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</si>
  <si>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</si>
  <si>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</si>
  <si>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</si>
  <si>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</si>
  <si>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</si>
  <si>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</si>
  <si>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</si>
  <si>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</si>
  <si>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</si>
  <si>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</si>
  <si>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</si>
  <si>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</si>
  <si>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</si>
  <si>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</si>
  <si>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</si>
  <si>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</si>
  <si>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</si>
  <si>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</si>
  <si>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</si>
  <si>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</si>
  <si>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</si>
  <si>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</si>
  <si>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</si>
  <si>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</si>
  <si>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</si>
  <si>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</si>
  <si>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</si>
  <si>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</si>
  <si>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</si>
  <si>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</si>
  <si>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</si>
  <si>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</si>
  <si>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</si>
  <si>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</si>
  <si>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</si>
  <si>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</si>
  <si>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</si>
  <si>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</si>
  <si>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</si>
  <si>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</si>
  <si>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</si>
  <si>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</si>
  <si>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</si>
  <si>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</si>
  <si>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</si>
  <si>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</si>
  <si>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</si>
  <si>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</si>
  <si>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</si>
  <si>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</si>
  <si>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</si>
  <si>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</si>
  <si>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</si>
  <si>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</si>
  <si>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</si>
  <si>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</si>
  <si>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</si>
  <si>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</si>
  <si>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</si>
  <si>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</si>
  <si>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</si>
  <si>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</si>
  <si>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</si>
  <si>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</si>
  <si>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</si>
  <si>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</si>
  <si>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</si>
  <si>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</si>
  <si>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</si>
  <si>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</si>
  <si>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</si>
  <si>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</si>
  <si>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</si>
  <si>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</si>
  <si>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</si>
  <si>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</si>
  <si>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</si>
  <si>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</si>
  <si>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</si>
  <si>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</si>
  <si>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</si>
  <si>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</si>
  <si>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</si>
  <si>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</si>
  <si>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</si>
  <si>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</si>
  <si>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</si>
  <si>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</si>
  <si>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</si>
  <si>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</si>
  <si>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</si>
  <si>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</si>
  <si>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</si>
  <si>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</si>
  <si>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</si>
  <si>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</si>
  <si>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</si>
  <si>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</si>
  <si>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</si>
  <si>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</si>
  <si>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</si>
  <si>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</si>
  <si>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</si>
  <si>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</si>
  <si>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</si>
  <si>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</si>
  <si>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</si>
  <si>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</si>
  <si>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</si>
  <si>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</si>
  <si>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</si>
  <si>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</si>
  <si>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</si>
  <si>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</si>
  <si>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</si>
  <si>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</si>
  <si>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</si>
  <si>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</si>
  <si>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</si>
  <si>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</si>
  <si>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</si>
  <si>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</si>
  <si>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</si>
  <si>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</si>
  <si>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</si>
  <si>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</si>
  <si>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</si>
  <si>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</si>
  <si>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</si>
  <si>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</si>
  <si>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</si>
  <si>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</si>
  <si>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</si>
  <si>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</si>
  <si>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</si>
  <si>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</si>
  <si>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</si>
  <si>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</si>
  <si>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</si>
  <si>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</si>
  <si>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</si>
  <si>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</si>
  <si>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</si>
  <si>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</si>
  <si>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</si>
  <si>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</si>
  <si>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</si>
  <si>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</si>
  <si>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</si>
  <si>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</si>
  <si>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</si>
  <si>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</si>
  <si>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</si>
  <si>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</si>
  <si>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</si>
  <si>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</si>
  <si>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</si>
  <si>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</si>
  <si>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</si>
  <si>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</si>
  <si>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</si>
  <si>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</si>
  <si>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</si>
  <si>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</si>
  <si>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</si>
  <si>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</si>
  <si>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</si>
  <si>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</si>
  <si>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</si>
  <si>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</si>
  <si>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</si>
  <si>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</si>
  <si>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</si>
  <si>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</si>
  <si>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</si>
  <si>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</si>
  <si>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</si>
  <si>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</si>
  <si>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</si>
  <si>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</si>
  <si>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</si>
  <si>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</si>
  <si>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</si>
  <si>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</si>
  <si>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</si>
  <si>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</si>
  <si>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</si>
  <si>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</si>
  <si>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</si>
  <si>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</si>
  <si>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</si>
  <si>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</si>
  <si>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</si>
  <si>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</si>
  <si>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</si>
  <si>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</si>
  <si>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</si>
  <si>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</si>
  <si>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</si>
  <si>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</si>
  <si>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</si>
  <si>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</si>
  <si>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</si>
  <si>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</si>
  <si>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</si>
  <si>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</si>
  <si>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</si>
  <si>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</si>
  <si>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</si>
  <si>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</si>
  <si>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</si>
  <si>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</si>
  <si>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</si>
  <si>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</si>
  <si>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</si>
  <si>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</si>
  <si>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</si>
  <si>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</si>
  <si>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</si>
  <si>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</si>
  <si>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</si>
  <si>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</si>
  <si>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</si>
  <si>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</si>
  <si>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</si>
  <si>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</si>
  <si>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</si>
  <si>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</si>
  <si>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</si>
  <si>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</si>
  <si>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</si>
  <si>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</si>
  <si>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</si>
  <si>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</si>
  <si>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</si>
  <si>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</si>
  <si>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</si>
  <si>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</si>
  <si>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</si>
  <si>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</si>
  <si>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</si>
  <si>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</si>
  <si>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</si>
  <si>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</si>
  <si>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</si>
  <si>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</si>
  <si>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</si>
  <si>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</si>
  <si>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</si>
  <si>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</si>
  <si>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</si>
  <si>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</si>
  <si>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</si>
  <si>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</si>
  <si>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</si>
  <si>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</si>
  <si>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</si>
  <si>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</si>
  <si>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</si>
  <si>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</si>
  <si>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</si>
  <si>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</si>
  <si>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</si>
  <si>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</si>
  <si>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</si>
  <si>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</si>
  <si>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</si>
  <si>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</si>
  <si>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</si>
  <si>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</si>
  <si>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</si>
  <si>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</si>
  <si>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</si>
  <si>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</si>
  <si>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</si>
  <si>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</si>
  <si>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</si>
  <si>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</si>
  <si>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</si>
  <si>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</si>
  <si>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</si>
  <si>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</si>
  <si>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</si>
  <si>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</si>
  <si>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</si>
  <si>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</si>
  <si>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</si>
  <si>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</si>
  <si>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</si>
  <si>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</si>
  <si>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</si>
  <si>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</si>
  <si>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</si>
  <si>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</si>
  <si>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</si>
  <si>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</si>
  <si>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</si>
  <si>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</si>
  <si>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</si>
  <si>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</si>
  <si>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</si>
  <si>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</si>
  <si>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</si>
  <si>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</si>
  <si>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</si>
  <si>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</si>
  <si>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</si>
  <si>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</si>
  <si>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</si>
  <si>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</si>
  <si>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</si>
  <si>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</si>
  <si>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</si>
  <si>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</si>
  <si>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</si>
  <si>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</si>
  <si>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</si>
  <si>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</si>
  <si>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</si>
  <si>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</si>
  <si>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</si>
  <si>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</si>
  <si>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</si>
  <si>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</si>
  <si>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</si>
  <si>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</si>
  <si>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</si>
  <si>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</si>
  <si>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</si>
  <si>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</si>
  <si>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</si>
  <si>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</si>
  <si>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</si>
  <si>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</si>
  <si>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</si>
  <si>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</si>
  <si>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</si>
  <si>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</si>
  <si>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</si>
  <si>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</si>
  <si>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</si>
  <si>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</si>
  <si>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</si>
  <si>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</si>
  <si>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</si>
  <si>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</si>
  <si>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</si>
  <si>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</si>
  <si>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</si>
  <si>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</si>
  <si>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</si>
  <si>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</si>
  <si>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</si>
  <si>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</si>
  <si>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</si>
  <si>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</si>
  <si>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</si>
  <si>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</si>
  <si>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</si>
  <si>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</si>
  <si>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</si>
  <si>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</si>
  <si>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</si>
  <si>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</si>
  <si>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</si>
  <si>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</si>
  <si>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</si>
  <si>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</si>
  <si>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</si>
  <si>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</si>
  <si>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</si>
  <si>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</si>
  <si>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</si>
  <si>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</si>
  <si>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</si>
  <si>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</si>
  <si>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</si>
  <si>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</si>
  <si>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</si>
  <si>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</si>
  <si>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</si>
  <si>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</si>
  <si>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</si>
  <si>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</si>
  <si>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</si>
  <si>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</si>
  <si>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</si>
  <si>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</si>
  <si>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</si>
  <si>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</si>
  <si>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</si>
  <si>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</si>
  <si>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</si>
  <si>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</si>
  <si>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</si>
  <si>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</si>
  <si>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</si>
  <si>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</si>
  <si>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</si>
  <si>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</si>
  <si>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</si>
  <si>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</si>
  <si>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</si>
  <si>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</si>
  <si>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</si>
  <si>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</si>
  <si>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</si>
  <si>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</si>
  <si>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</si>
  <si>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</si>
  <si>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</si>
  <si>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</si>
  <si>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</si>
  <si>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</si>
  <si>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</si>
  <si>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</si>
  <si>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</si>
  <si>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</si>
  <si>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</si>
  <si>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</si>
  <si>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</si>
  <si>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</si>
  <si>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</si>
  <si>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</si>
  <si>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</si>
  <si>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</si>
  <si>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</si>
  <si>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</si>
  <si>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</si>
  <si>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</si>
  <si>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</si>
  <si>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</si>
  <si>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</si>
  <si>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</si>
  <si>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</si>
  <si>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</si>
  <si>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</si>
  <si>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</si>
  <si>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</si>
  <si>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</si>
  <si>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</si>
  <si>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</si>
  <si>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</si>
  <si>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</si>
  <si>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</si>
  <si>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</si>
  <si>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</si>
  <si>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</si>
  <si>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</si>
  <si>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</si>
  <si>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</si>
  <si>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</si>
  <si>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</si>
  <si>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</si>
  <si>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</si>
  <si>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</si>
  <si>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</si>
  <si>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</si>
  <si>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</si>
  <si>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</si>
  <si>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</si>
  <si>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</si>
  <si>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</si>
  <si>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</si>
  <si>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</si>
  <si>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</si>
  <si>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</si>
  <si>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</si>
  <si>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</si>
  <si>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</si>
  <si>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</si>
  <si>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</si>
  <si>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</si>
  <si>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</si>
  <si>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</si>
  <si>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</si>
  <si>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</si>
  <si>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</si>
  <si>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</si>
  <si>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</si>
  <si>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</si>
  <si>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</si>
  <si>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</si>
  <si>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</si>
  <si>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</si>
  <si>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</si>
  <si>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</si>
  <si>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</si>
  <si>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</si>
  <si>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</si>
  <si>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</si>
  <si>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</si>
  <si>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</si>
  <si>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</si>
  <si>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</si>
  <si>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</si>
  <si>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</si>
  <si>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</si>
  <si>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</si>
  <si>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</si>
  <si>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</si>
  <si>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</si>
  <si>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</si>
  <si>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</si>
  <si>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</si>
  <si>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</si>
  <si>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</si>
  <si>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</si>
  <si>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</si>
  <si>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</si>
  <si>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</si>
  <si>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</si>
  <si>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</si>
  <si>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</si>
  <si>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</si>
  <si>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</si>
  <si>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</si>
  <si>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</si>
  <si>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</si>
  <si>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</si>
  <si>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</si>
  <si>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</si>
  <si>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</si>
  <si>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</si>
  <si>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</si>
  <si>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</si>
  <si>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</si>
  <si>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</si>
  <si>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</si>
  <si>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</si>
  <si>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</si>
  <si>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</si>
  <si>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</si>
  <si>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</si>
  <si>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</si>
  <si>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</si>
  <si>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</si>
  <si>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</si>
  <si>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</si>
  <si>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</si>
  <si>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</si>
  <si>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</si>
  <si>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</si>
  <si>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</si>
  <si>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</si>
  <si>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</si>
  <si>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</si>
  <si>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</si>
  <si>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</si>
  <si>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</si>
  <si>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</si>
  <si>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</si>
  <si>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</si>
  <si>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</si>
  <si>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</si>
  <si>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</si>
  <si>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</si>
  <si>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</si>
  <si>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</si>
  <si>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</si>
  <si>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</si>
  <si>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</si>
  <si>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</si>
  <si>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</si>
  <si>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</si>
  <si>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</si>
  <si>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</si>
  <si>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</si>
  <si>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</si>
  <si>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</si>
  <si>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</si>
  <si>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</si>
  <si>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</si>
  <si>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</si>
  <si>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</si>
  <si>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</si>
  <si>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</si>
  <si>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</si>
  <si>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</si>
  <si>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</si>
  <si>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</si>
  <si>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</si>
  <si>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</si>
  <si>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</si>
  <si>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</si>
  <si>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</si>
  <si>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</si>
  <si>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</si>
  <si>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</si>
  <si>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</si>
  <si>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</si>
  <si>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</si>
  <si>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</si>
  <si>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</si>
  <si>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</si>
  <si>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</si>
  <si>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</si>
  <si>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</si>
  <si>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</si>
  <si>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</si>
  <si>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</si>
  <si>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</si>
  <si>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</si>
  <si>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</si>
  <si>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</si>
  <si>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</si>
  <si>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</si>
  <si>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</si>
  <si>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</si>
  <si>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</si>
  <si>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</si>
  <si>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</si>
  <si>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</si>
  <si>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</si>
  <si>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</si>
  <si>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</si>
  <si>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</si>
  <si>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</si>
  <si>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</si>
  <si>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</si>
  <si>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</si>
  <si>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</si>
  <si>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</si>
  <si>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</si>
  <si>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</si>
  <si>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</si>
  <si>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</si>
  <si>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</si>
  <si>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</si>
  <si>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</si>
  <si>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</si>
  <si>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</si>
  <si>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</si>
  <si>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</si>
  <si>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</si>
  <si>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</si>
  <si>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</si>
  <si>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</si>
  <si>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</si>
  <si>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</si>
  <si>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</si>
  <si>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</si>
  <si>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</si>
  <si>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</si>
  <si>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</si>
  <si>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</si>
  <si>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</si>
  <si>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</si>
  <si>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</si>
  <si>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</si>
  <si>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</si>
  <si>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</si>
  <si>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</si>
  <si>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</si>
  <si>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</si>
  <si>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</si>
  <si>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</si>
  <si>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</si>
  <si>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</si>
  <si>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</si>
  <si>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</si>
  <si>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</si>
  <si>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</si>
  <si>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</si>
  <si>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</si>
  <si>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</si>
  <si>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</si>
  <si>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</si>
  <si>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</si>
  <si>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</si>
  <si>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</si>
  <si>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</si>
  <si>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</si>
  <si>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</si>
  <si>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</si>
  <si>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</si>
  <si>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</si>
  <si>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</si>
  <si>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</si>
  <si>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</si>
  <si>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</si>
  <si>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</si>
  <si>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</si>
  <si>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</si>
  <si>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</si>
  <si>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</si>
  <si>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</si>
  <si>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</si>
  <si>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</si>
  <si>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</si>
  <si>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</si>
  <si>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</si>
  <si>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</si>
  <si>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</si>
  <si>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</si>
  <si>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</si>
  <si>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</si>
  <si>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</si>
  <si>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</si>
  <si>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</si>
  <si>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</si>
  <si>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</si>
  <si>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</si>
  <si>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</si>
  <si>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</si>
  <si>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</si>
  <si>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</si>
  <si>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</si>
  <si>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</si>
  <si>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</si>
  <si>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</si>
  <si>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</si>
  <si>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</si>
  <si>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</si>
  <si>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</si>
  <si>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</si>
  <si>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</si>
  <si>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</si>
  <si>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</si>
  <si>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</si>
  <si>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</si>
  <si>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</si>
  <si>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</si>
  <si>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</si>
  <si>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</si>
  <si>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</si>
  <si>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</si>
  <si>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</si>
  <si>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</si>
  <si>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</si>
  <si>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</si>
  <si>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</si>
  <si>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</si>
  <si>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</si>
  <si>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</si>
  <si>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</si>
  <si>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</si>
  <si>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</si>
  <si>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</si>
  <si>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</si>
  <si>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</si>
  <si>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</si>
  <si>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</si>
  <si>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</si>
  <si>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</si>
  <si>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</si>
  <si>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</si>
  <si>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</si>
  <si>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</si>
  <si>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</si>
  <si>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</si>
  <si>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</si>
  <si>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</si>
  <si>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</si>
  <si>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</si>
  <si>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</si>
  <si>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</si>
  <si>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</si>
  <si>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</si>
  <si>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</si>
  <si>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</si>
  <si>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</si>
  <si>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</si>
  <si>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</si>
  <si>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</si>
  <si>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</si>
  <si>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</si>
  <si>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</si>
  <si>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</si>
  <si>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</si>
  <si>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</si>
  <si>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</si>
  <si>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</si>
  <si>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</si>
  <si>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</si>
  <si>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</si>
  <si>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</si>
  <si>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</si>
  <si>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</si>
  <si>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</si>
  <si>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</si>
  <si>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</si>
  <si>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</si>
  <si>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</si>
  <si>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</si>
  <si>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</si>
  <si>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</si>
  <si>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</si>
  <si>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</si>
  <si>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</si>
  <si>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</si>
  <si>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</si>
  <si>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</si>
  <si>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</si>
  <si>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</si>
  <si>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</si>
  <si>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</si>
  <si>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</si>
  <si>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</si>
  <si>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</si>
  <si>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</si>
  <si>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</si>
  <si>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</si>
  <si>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</si>
  <si>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</si>
  <si>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</si>
  <si>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</si>
  <si>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</si>
  <si>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</si>
  <si>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</si>
  <si>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</si>
  <si>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</si>
  <si>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</si>
  <si>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</si>
  <si>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</si>
  <si>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</si>
  <si>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</si>
  <si>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</si>
  <si>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</si>
  <si>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</si>
  <si>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</si>
  <si>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</si>
  <si>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</si>
  <si>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</si>
  <si>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</si>
  <si>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</si>
  <si>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</si>
  <si>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</si>
  <si>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</si>
  <si>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</si>
  <si>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</si>
  <si>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</si>
  <si>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</si>
  <si>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</si>
  <si>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</si>
  <si>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</si>
  <si>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</si>
  <si>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</si>
  <si>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</si>
  <si>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</si>
  <si>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</si>
  <si>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</si>
  <si>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</si>
  <si>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</si>
  <si>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</si>
  <si>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</si>
  <si>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</si>
  <si>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</si>
  <si>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</si>
  <si>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</si>
  <si>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</si>
  <si>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</si>
  <si>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</si>
  <si>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</si>
  <si>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</si>
  <si>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</si>
  <si>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</si>
  <si>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</si>
  <si>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</si>
  <si>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</si>
  <si>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</si>
  <si>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</si>
  <si>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</si>
  <si>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</si>
  <si>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</si>
  <si>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</si>
  <si>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</si>
  <si>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</si>
  <si>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</si>
  <si>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</si>
  <si>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</si>
  <si>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</si>
  <si>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</si>
  <si>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</si>
  <si>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</si>
  <si>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</si>
  <si>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</si>
  <si>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</si>
  <si>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</si>
  <si>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</si>
  <si>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</si>
  <si>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</si>
  <si>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</si>
  <si>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</si>
  <si>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</si>
  <si>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</si>
  <si>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</si>
  <si>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</si>
  <si>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</si>
  <si>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</si>
  <si>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</si>
  <si>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</si>
  <si>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</si>
  <si>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</si>
  <si>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</si>
  <si>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</si>
  <si>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</si>
  <si>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</si>
  <si>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</si>
  <si>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</si>
  <si>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</si>
  <si>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</si>
  <si>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</si>
  <si>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</si>
  <si>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</si>
  <si>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</si>
  <si>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</si>
  <si>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</si>
  <si>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</si>
  <si>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</si>
  <si>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</si>
  <si>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</si>
  <si>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</si>
  <si>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</si>
  <si>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</si>
  <si>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</si>
  <si>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</si>
  <si>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</si>
  <si>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</si>
  <si>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</si>
  <si>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</si>
  <si>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</si>
  <si>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</si>
  <si>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</si>
  <si>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</si>
  <si>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</si>
  <si>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</si>
  <si>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</si>
  <si>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</si>
  <si>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</si>
  <si>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</si>
  <si>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</si>
  <si>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</si>
  <si>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</si>
  <si>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</si>
  <si>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</si>
  <si>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</si>
  <si>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</si>
  <si>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</si>
  <si>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</si>
  <si>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</si>
  <si>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</si>
  <si>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</si>
  <si>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</si>
  <si>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</si>
  <si>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</si>
  <si>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</si>
  <si>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</si>
  <si>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</si>
  <si>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</si>
  <si>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</si>
  <si>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</si>
  <si>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</si>
  <si>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</si>
  <si>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</si>
  <si>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</si>
  <si>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</si>
  <si>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</si>
  <si>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</si>
  <si>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</si>
  <si>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</si>
  <si>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</si>
  <si>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</si>
  <si>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</si>
  <si>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</si>
  <si>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</si>
  <si>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</si>
  <si>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</si>
  <si>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</si>
  <si>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</si>
  <si>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</si>
  <si>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</si>
  <si>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</si>
  <si>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</si>
  <si>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</si>
  <si>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</si>
  <si>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</si>
  <si>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</si>
  <si>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</si>
  <si>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</si>
  <si>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</si>
  <si>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</si>
  <si>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</si>
  <si>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</si>
  <si>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</si>
  <si>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</si>
  <si>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</si>
  <si>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</si>
  <si>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</si>
  <si>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</si>
  <si>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</si>
  <si>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</si>
  <si>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</si>
  <si>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</si>
  <si>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</si>
  <si>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</si>
  <si>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</si>
  <si>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</si>
  <si>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</si>
  <si>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</si>
  <si>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</si>
  <si>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</si>
  <si>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</si>
  <si>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</si>
  <si>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</si>
  <si>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</si>
  <si>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</si>
  <si>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</si>
  <si>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</si>
  <si>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</si>
  <si>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</si>
  <si>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</si>
  <si>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</si>
  <si>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</si>
  <si>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</si>
  <si>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</si>
  <si>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</si>
  <si>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</si>
  <si>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</si>
  <si>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</si>
  <si>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</si>
  <si>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</si>
  <si>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</si>
  <si>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</si>
  <si>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</si>
  <si>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</si>
  <si>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</si>
  <si>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</si>
  <si>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</si>
  <si>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</si>
  <si>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</si>
  <si>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</si>
  <si>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</si>
  <si>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</si>
  <si>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</si>
  <si>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</si>
  <si>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</si>
  <si>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</si>
  <si>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</si>
  <si>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</si>
  <si>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</si>
  <si>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</si>
  <si>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</si>
  <si>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</si>
  <si>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</si>
  <si>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</si>
  <si>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</si>
  <si>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</si>
  <si>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</si>
  <si>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</si>
  <si>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</si>
  <si>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</si>
  <si>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</si>
  <si>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</si>
  <si>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</si>
  <si>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</si>
  <si>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</si>
  <si>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</si>
  <si>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</si>
  <si>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</si>
  <si>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</si>
  <si>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</si>
  <si>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</si>
  <si>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</si>
  <si>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</si>
  <si>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</si>
  <si>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</si>
  <si>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</si>
  <si>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</si>
  <si>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</si>
  <si>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</si>
  <si>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</si>
  <si>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</si>
  <si>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</si>
  <si>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</si>
  <si>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</si>
  <si>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</si>
  <si>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</si>
  <si>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</si>
  <si>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</si>
  <si>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</si>
  <si>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</si>
  <si>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</si>
  <si>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</si>
  <si>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</si>
  <si>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</si>
  <si>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</si>
  <si>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</si>
  <si>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</si>
  <si>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</si>
  <si>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</si>
  <si>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</si>
  <si>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</si>
  <si>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</si>
  <si>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</si>
  <si>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</si>
  <si>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</si>
  <si>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</si>
  <si>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</si>
  <si>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</si>
  <si>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</si>
  <si>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</si>
  <si>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</si>
  <si>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</si>
  <si>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</si>
  <si>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</si>
  <si>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</si>
  <si>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</si>
  <si>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</si>
  <si>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</si>
  <si>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</si>
  <si>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</si>
  <si>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</si>
  <si>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</si>
  <si>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</si>
  <si>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</si>
  <si>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</si>
  <si>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</si>
  <si>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</si>
  <si>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</si>
  <si>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</si>
  <si>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</si>
  <si>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</si>
  <si>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</si>
  <si>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</si>
  <si>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</si>
  <si>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</si>
  <si>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</si>
  <si>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</si>
  <si>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</si>
  <si>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</si>
  <si>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</si>
  <si>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</si>
  <si>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</si>
  <si>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</si>
  <si>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</si>
  <si>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</si>
  <si>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</si>
  <si>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</si>
  <si>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</si>
  <si>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</si>
  <si>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</si>
  <si>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</si>
  <si>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</si>
  <si>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</si>
  <si>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</si>
  <si>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</si>
  <si>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</si>
  <si>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</si>
  <si>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</si>
  <si>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</si>
  <si>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</si>
  <si>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</si>
  <si>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</si>
  <si>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</si>
  <si>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</si>
  <si>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</si>
  <si>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</si>
  <si>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</si>
  <si>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</si>
  <si>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</si>
  <si>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</si>
  <si>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</si>
  <si>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</si>
  <si>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</si>
  <si>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</si>
  <si>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</si>
  <si>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</si>
  <si>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</si>
  <si>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</si>
  <si>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</si>
  <si>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</si>
  <si>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</si>
  <si>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</si>
  <si>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</si>
  <si>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</si>
  <si>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</si>
  <si>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</si>
  <si>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</si>
  <si>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</si>
  <si>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</si>
  <si>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</si>
  <si>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</si>
  <si>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</si>
  <si>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</si>
  <si>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</si>
  <si>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</si>
  <si>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</si>
  <si>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</si>
  <si>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</si>
  <si>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</si>
  <si>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</si>
  <si>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</si>
  <si>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</si>
  <si>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</si>
  <si>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</si>
  <si>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</si>
  <si>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</si>
  <si>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</si>
  <si>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</si>
  <si>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</si>
  <si>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</si>
  <si>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</si>
  <si>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</si>
  <si>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</si>
  <si>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</si>
  <si>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</si>
  <si>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</si>
  <si>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</si>
  <si>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</si>
  <si>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</si>
  <si>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</si>
  <si>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</si>
  <si>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</si>
  <si>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</si>
  <si>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</si>
  <si>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</si>
  <si>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</si>
  <si>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</si>
  <si>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</si>
  <si>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</si>
  <si>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</si>
  <si>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</si>
  <si>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</si>
  <si>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</si>
  <si>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</si>
  <si>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</si>
  <si>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</si>
  <si>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</si>
  <si>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</si>
  <si>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</si>
  <si>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</si>
  <si>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</si>
  <si>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</si>
  <si>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</si>
  <si>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</si>
  <si>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</si>
  <si>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</si>
  <si>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</si>
  <si>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</si>
  <si>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</si>
  <si>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</si>
  <si>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</si>
  <si>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</si>
  <si>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</si>
  <si>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</si>
  <si>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</si>
  <si>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</si>
  <si>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</si>
  <si>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</si>
  <si>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</si>
  <si>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</si>
  <si>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</si>
  <si>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</si>
  <si>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</si>
  <si>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</si>
  <si>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</si>
  <si>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</si>
  <si>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</si>
  <si>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</si>
  <si>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</si>
  <si>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</si>
  <si>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</si>
  <si>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</si>
  <si>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</si>
  <si>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</si>
  <si>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</si>
  <si>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</si>
  <si>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</si>
  <si>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</si>
  <si>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</si>
  <si>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</si>
  <si>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</si>
  <si>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</si>
  <si>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</si>
  <si>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</si>
  <si>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</si>
  <si>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</si>
  <si>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</si>
  <si>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</si>
  <si>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</si>
  <si>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</si>
  <si>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</si>
  <si>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</si>
  <si>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</si>
  <si>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</si>
  <si>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</si>
  <si>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</si>
  <si>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</si>
  <si>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</si>
  <si>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</si>
  <si>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</si>
  <si>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</si>
  <si>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</si>
  <si>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</si>
  <si>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</si>
  <si>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</si>
  <si>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</si>
  <si>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</si>
  <si>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</si>
  <si>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</si>
  <si>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</si>
  <si>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</si>
  <si>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</si>
  <si>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</si>
  <si>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</si>
  <si>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</si>
  <si>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</si>
  <si>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</si>
  <si>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</si>
  <si>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</si>
  <si>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</si>
  <si>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</si>
  <si>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</si>
  <si>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</si>
  <si>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</si>
  <si>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</si>
  <si>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</si>
  <si>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</si>
  <si>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</si>
  <si>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</si>
  <si>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</si>
  <si>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</si>
  <si>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</si>
  <si>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</si>
  <si>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</si>
  <si>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</si>
  <si>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</si>
  <si>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</si>
  <si>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</si>
  <si>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</si>
  <si>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</si>
  <si>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</si>
  <si>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</si>
  <si>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</si>
  <si>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</si>
  <si>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</si>
  <si>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</si>
  <si>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</si>
  <si>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</si>
  <si>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</si>
  <si>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</si>
  <si>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</si>
  <si>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</si>
  <si>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</si>
  <si>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</si>
  <si>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</si>
  <si>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</si>
  <si>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</si>
  <si>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</si>
  <si>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</si>
  <si>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</si>
  <si>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</si>
  <si>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</si>
  <si>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</si>
  <si>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</si>
  <si>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</si>
  <si>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</si>
  <si>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</si>
  <si>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</si>
  <si>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</si>
  <si>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</si>
  <si>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</si>
  <si>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</si>
  <si>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</si>
  <si>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</si>
  <si>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</si>
  <si>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</si>
  <si>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</si>
  <si>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</si>
  <si>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</si>
  <si>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</si>
  <si>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</si>
  <si>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</si>
  <si>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</si>
  <si>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</si>
  <si>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</si>
  <si>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</si>
  <si>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</si>
  <si>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</si>
  <si>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</si>
  <si>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</si>
  <si>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</si>
  <si>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</si>
  <si>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</si>
  <si>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</si>
  <si>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</si>
  <si>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</si>
  <si>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</si>
  <si>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</si>
  <si>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</si>
  <si>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</si>
  <si>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</si>
  <si>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</si>
  <si>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</si>
  <si>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</si>
  <si>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</si>
  <si>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</si>
  <si>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</si>
  <si>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</si>
  <si>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</si>
  <si>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</si>
  <si>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</si>
  <si>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</si>
  <si>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</si>
  <si>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</si>
  <si>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</si>
  <si>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</si>
  <si>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</si>
  <si>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</si>
  <si>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</si>
  <si>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</si>
  <si>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</si>
  <si>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</si>
  <si>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</si>
  <si>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</si>
  <si>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</si>
  <si>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</si>
  <si>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</si>
  <si>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</si>
  <si>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</si>
  <si>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</si>
  <si>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</si>
  <si>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</si>
  <si>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</si>
  <si>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</si>
  <si>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</si>
  <si>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</si>
  <si>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</si>
  <si>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</si>
  <si>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</si>
  <si>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</si>
  <si>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</si>
  <si>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</si>
  <si>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</si>
  <si>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</si>
  <si>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</si>
  <si>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</si>
  <si>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</si>
  <si>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</si>
  <si>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</si>
  <si>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</si>
  <si>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</si>
  <si>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</si>
  <si>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</si>
  <si>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</si>
  <si>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</si>
  <si>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</si>
  <si>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</si>
  <si>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</si>
  <si>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</si>
  <si>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</si>
  <si>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</si>
  <si>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</si>
  <si>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</si>
  <si>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</si>
  <si>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</si>
  <si>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</si>
  <si>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</si>
  <si>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</si>
  <si>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</si>
  <si>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</si>
  <si>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</si>
  <si>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</si>
  <si>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</si>
  <si>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</si>
  <si>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</si>
  <si>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</si>
  <si>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</si>
  <si>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</si>
  <si>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</si>
  <si>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</si>
  <si>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</si>
  <si>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</si>
  <si>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</si>
  <si>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</si>
  <si>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</si>
  <si>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</si>
  <si>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</si>
  <si>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</si>
  <si>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</si>
  <si>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</si>
  <si>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</si>
  <si>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</si>
  <si>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</si>
  <si>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</si>
  <si>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</si>
  <si>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</si>
  <si>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</si>
  <si>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</si>
  <si>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</si>
  <si>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</si>
  <si>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</si>
  <si>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</si>
  <si>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</si>
  <si>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</si>
  <si>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</si>
  <si>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</si>
  <si>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</si>
  <si>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</si>
  <si>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</si>
  <si>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</si>
  <si>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</si>
  <si>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</si>
  <si>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</si>
  <si>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</si>
  <si>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</si>
  <si>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</si>
  <si>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</si>
  <si>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</si>
  <si>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</si>
  <si>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</si>
  <si>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</si>
  <si>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</si>
  <si>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</si>
  <si>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</si>
  <si>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</si>
  <si>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</si>
  <si>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</si>
  <si>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</si>
  <si>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</si>
  <si>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</si>
  <si>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</si>
  <si>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</si>
  <si>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</si>
  <si>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</si>
  <si>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</si>
  <si>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</si>
  <si>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</si>
  <si>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</si>
  <si>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</si>
  <si>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</si>
  <si>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</si>
  <si>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</si>
  <si>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</si>
  <si>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</si>
  <si>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</si>
  <si>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</si>
  <si>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</si>
  <si>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</si>
  <si>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</si>
  <si>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</si>
  <si>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</si>
  <si>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</si>
  <si>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</si>
  <si>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</si>
  <si>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</si>
  <si>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</si>
  <si>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</si>
  <si>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</si>
  <si>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</si>
  <si>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</si>
  <si>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</si>
  <si>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</si>
  <si>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</si>
  <si>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</si>
  <si>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</si>
  <si>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</si>
  <si>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</si>
  <si>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</si>
  <si>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</si>
  <si>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</si>
  <si>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</si>
  <si>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</si>
  <si>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</si>
  <si>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</si>
  <si>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</si>
  <si>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</si>
  <si>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</si>
  <si>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</si>
  <si>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</si>
  <si>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</si>
  <si>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</si>
  <si>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</si>
  <si>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</si>
  <si>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</si>
  <si>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</si>
  <si>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</si>
  <si>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</si>
  <si>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</si>
  <si>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</si>
  <si>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</si>
  <si>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</si>
  <si>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</si>
  <si>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</si>
  <si>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</si>
  <si>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</si>
  <si>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</si>
  <si>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</si>
  <si>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</si>
  <si>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</si>
  <si>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</si>
  <si>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</si>
  <si>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</si>
  <si>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</si>
  <si>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</si>
  <si>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</si>
  <si>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</si>
  <si>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</si>
  <si>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</si>
  <si>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</si>
  <si>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</si>
  <si>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</si>
  <si>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</si>
  <si>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</si>
  <si>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</si>
  <si>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</si>
  <si>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</si>
  <si>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</si>
  <si>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</si>
  <si>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</si>
  <si>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</si>
  <si>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</si>
  <si>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</si>
  <si>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</si>
  <si>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</si>
  <si>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</si>
  <si>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</si>
  <si>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</si>
  <si>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</si>
  <si>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</si>
  <si>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</si>
  <si>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</si>
  <si>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</si>
  <si>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</si>
  <si>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</si>
  <si>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</si>
  <si>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</si>
  <si>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</si>
  <si>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</si>
  <si>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</si>
  <si>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</si>
  <si>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</si>
  <si>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</si>
  <si>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</si>
  <si>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</si>
  <si>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</si>
  <si>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</si>
  <si>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</si>
  <si>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</si>
  <si>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</si>
  <si>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</si>
  <si>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</si>
  <si>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</si>
  <si>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</si>
  <si>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</si>
  <si>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</si>
  <si>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</si>
  <si>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</si>
  <si>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</si>
  <si>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</si>
  <si>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</si>
  <si>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</si>
  <si>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</si>
  <si>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</si>
  <si>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</si>
  <si>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</si>
  <si>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</si>
  <si>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</si>
  <si>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</si>
  <si>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</si>
  <si>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</si>
  <si>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</si>
  <si>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</si>
  <si>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</si>
  <si>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</si>
  <si>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</si>
  <si>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</si>
  <si>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</si>
  <si>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</si>
  <si>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</si>
  <si>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</si>
  <si>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</si>
  <si>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</si>
  <si>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</si>
  <si>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</si>
  <si>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</si>
  <si>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</si>
  <si>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</si>
  <si>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</si>
  <si>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</si>
  <si>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</si>
  <si>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</si>
  <si>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</si>
  <si>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</si>
  <si>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</si>
  <si>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</si>
  <si>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</si>
  <si>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</si>
  <si>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</si>
  <si>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</si>
  <si>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</si>
  <si>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</si>
  <si>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</si>
  <si>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</si>
  <si>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</si>
  <si>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</si>
  <si>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</si>
  <si>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</si>
  <si>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</si>
  <si>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</si>
  <si>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</si>
  <si>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</si>
  <si>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</si>
  <si>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</si>
  <si>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</si>
  <si>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</si>
  <si>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</si>
  <si>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</si>
  <si>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</si>
  <si>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</si>
  <si>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</si>
  <si>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</si>
  <si>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</si>
  <si>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</si>
  <si>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</si>
  <si>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</si>
  <si>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</si>
  <si>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</si>
  <si>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</si>
  <si>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</si>
  <si>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</si>
  <si>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</si>
  <si>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</si>
  <si>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</si>
  <si>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</si>
  <si>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</si>
  <si>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</si>
  <si>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</si>
  <si>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</si>
  <si>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</si>
  <si>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</si>
  <si>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</si>
  <si>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</si>
  <si>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</si>
  <si>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</si>
  <si>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</si>
  <si>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</si>
  <si>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</si>
  <si>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</si>
  <si>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</si>
  <si>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</si>
  <si>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</si>
  <si>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</si>
  <si>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</si>
  <si>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</si>
  <si>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</si>
  <si>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</si>
  <si>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</si>
  <si>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</si>
  <si>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</si>
  <si>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</si>
  <si>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</si>
  <si>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</si>
  <si>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</si>
  <si>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</si>
  <si>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</si>
  <si>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</si>
  <si>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</si>
  <si>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</si>
  <si>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</si>
  <si>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</si>
  <si>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</si>
  <si>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</si>
  <si>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</si>
  <si>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</si>
  <si>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</si>
  <si>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</si>
  <si>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</si>
  <si>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</si>
  <si>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</si>
  <si>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</si>
  <si>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</si>
  <si>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</si>
  <si>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</si>
  <si>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</si>
  <si>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</si>
  <si>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</si>
  <si>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</si>
  <si>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</si>
  <si>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</si>
  <si>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</si>
  <si>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</si>
  <si>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</si>
  <si>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</si>
  <si>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</si>
  <si>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</si>
  <si>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</si>
  <si>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</si>
  <si>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</si>
  <si>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</si>
  <si>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</si>
  <si>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</si>
  <si>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</si>
  <si>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</si>
  <si>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</si>
  <si>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</si>
  <si>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</si>
  <si>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</si>
  <si>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</si>
  <si>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</si>
  <si>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</si>
  <si>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</si>
  <si>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</si>
  <si>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</si>
  <si>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</si>
  <si>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</si>
  <si>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</si>
  <si>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</si>
  <si>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</si>
  <si>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</si>
  <si>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</si>
  <si>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</si>
  <si>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</si>
  <si>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</si>
  <si>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</si>
  <si>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</si>
  <si>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</si>
  <si>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</si>
  <si>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</si>
  <si>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</si>
  <si>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</si>
  <si>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</si>
  <si>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</si>
  <si>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</si>
  <si>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</si>
  <si>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</si>
  <si>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</si>
  <si>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</si>
  <si>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</si>
  <si>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</si>
  <si>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</si>
  <si>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</si>
  <si>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</si>
  <si>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</si>
  <si>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</si>
  <si>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</si>
  <si>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</si>
  <si>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</si>
  <si>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</si>
  <si>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</si>
  <si>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</si>
  <si>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</si>
  <si>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</si>
  <si>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</si>
  <si>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</si>
  <si>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</si>
  <si>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</si>
  <si>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</si>
  <si>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</si>
  <si>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</si>
  <si>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</si>
  <si>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</si>
  <si>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</si>
  <si>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</si>
  <si>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</si>
  <si>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</si>
  <si>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</si>
  <si>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</si>
  <si>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</si>
  <si>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</si>
  <si>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</si>
  <si>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</si>
  <si>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</si>
  <si>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</si>
  <si>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</si>
  <si>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</si>
  <si>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</si>
  <si>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</si>
  <si>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</si>
  <si>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</si>
  <si>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</si>
  <si>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</si>
  <si>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</si>
  <si>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</si>
  <si>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</si>
  <si>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</si>
  <si>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</si>
  <si>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</si>
  <si>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</si>
  <si>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</si>
  <si>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</si>
  <si>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</si>
  <si>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</si>
  <si>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</si>
  <si>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</si>
  <si>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</si>
  <si>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</si>
  <si>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</si>
  <si>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</si>
  <si>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</si>
  <si>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</si>
  <si>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</si>
  <si>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</si>
  <si>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</si>
  <si>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</si>
  <si>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</si>
  <si>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</si>
  <si>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</si>
  <si>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</si>
  <si>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</si>
  <si>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</si>
  <si>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</si>
  <si>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</si>
  <si>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</si>
  <si>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</si>
  <si>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</si>
  <si>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</si>
  <si>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</si>
  <si>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</si>
  <si>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</si>
  <si>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</si>
  <si>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</si>
  <si>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</si>
  <si>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</si>
  <si>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</si>
  <si>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</si>
  <si>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</si>
  <si>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</si>
  <si>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</si>
  <si>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</si>
  <si>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</si>
  <si>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</si>
  <si>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</si>
  <si>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</si>
  <si>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</si>
  <si>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</si>
  <si>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</si>
  <si>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</si>
  <si>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</si>
  <si>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</si>
  <si>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</si>
  <si>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</si>
  <si>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</si>
  <si>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</si>
  <si>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</si>
  <si>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</si>
  <si>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</si>
  <si>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</si>
  <si>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</si>
  <si>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</si>
  <si>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</si>
  <si>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</si>
  <si>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</si>
  <si>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</si>
  <si>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</si>
  <si>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</si>
  <si>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</si>
  <si>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</si>
  <si>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</si>
  <si>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</si>
  <si>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</si>
  <si>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</si>
  <si>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</si>
  <si>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</si>
  <si>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</si>
  <si>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</si>
  <si>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</si>
  <si>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</si>
  <si>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</si>
  <si>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</si>
  <si>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</si>
  <si>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</si>
  <si>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</si>
  <si>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</si>
  <si>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</si>
  <si>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</si>
  <si>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</si>
  <si>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</si>
  <si>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</si>
  <si>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</si>
  <si>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</si>
  <si>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</si>
  <si>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</si>
  <si>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</si>
  <si>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</si>
  <si>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</si>
  <si>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</si>
  <si>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</si>
  <si>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</si>
  <si>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</si>
  <si>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</si>
  <si>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</si>
  <si>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</si>
  <si>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</si>
  <si>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</si>
  <si>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</si>
  <si>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</si>
  <si>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</si>
  <si>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</si>
  <si>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</si>
  <si>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</si>
  <si>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</si>
  <si>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</si>
  <si>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</si>
  <si>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</si>
  <si>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</si>
  <si>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</si>
  <si>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</si>
  <si>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</si>
  <si>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</si>
  <si>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</si>
  <si>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</si>
  <si>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</si>
  <si>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</si>
  <si>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</si>
  <si>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</si>
  <si>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</si>
  <si>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</si>
  <si>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</si>
  <si>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</si>
  <si>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</si>
  <si>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</si>
  <si>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</si>
  <si>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</si>
  <si>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</si>
  <si>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</si>
  <si>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</si>
  <si>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</si>
  <si>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</si>
  <si>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</si>
  <si>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</si>
  <si>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</si>
  <si>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</si>
  <si>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</si>
  <si>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</si>
  <si>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</si>
  <si>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</si>
  <si>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</si>
  <si>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</si>
  <si>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</si>
  <si>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</si>
  <si>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</si>
  <si>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</si>
  <si>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</si>
  <si>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</si>
  <si>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</si>
  <si>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</si>
  <si>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</si>
  <si>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</si>
  <si>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</si>
  <si>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</si>
  <si>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</si>
  <si>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</si>
  <si>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</si>
  <si>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</si>
  <si>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</si>
  <si>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</si>
  <si>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</si>
  <si>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</si>
  <si>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</si>
  <si>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</si>
  <si>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</si>
  <si>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</si>
  <si>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</si>
  <si>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</si>
  <si>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</si>
  <si>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</si>
  <si>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</si>
  <si>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</si>
  <si>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</si>
  <si>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</si>
  <si>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</si>
  <si>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</si>
  <si>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</si>
  <si>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</si>
  <si>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</si>
  <si>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</si>
  <si>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</si>
  <si>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</si>
  <si>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</si>
  <si>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</si>
  <si>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</si>
  <si>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</si>
  <si>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</si>
  <si>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</si>
  <si>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</si>
  <si>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</si>
  <si>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</si>
  <si>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</si>
  <si>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</si>
  <si>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</si>
  <si>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</si>
  <si>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</si>
  <si>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</si>
  <si>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</si>
  <si>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</si>
  <si>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</si>
  <si>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</si>
  <si>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</si>
  <si>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</si>
  <si>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</si>
  <si>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</si>
  <si>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</si>
  <si>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</si>
  <si>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</si>
  <si>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</si>
  <si>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</si>
  <si>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</si>
  <si>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</si>
  <si>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</si>
  <si>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</si>
  <si>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</si>
  <si>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</si>
  <si>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</si>
  <si>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</si>
  <si>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</si>
  <si>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</si>
  <si>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</si>
  <si>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</si>
  <si>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</si>
  <si>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</si>
  <si>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</si>
  <si>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</si>
  <si>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</si>
  <si>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</si>
  <si>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</si>
  <si>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</si>
  <si>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</si>
  <si>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</si>
  <si>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</si>
  <si>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</si>
  <si>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</si>
  <si>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</si>
  <si>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</si>
  <si>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</si>
  <si>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</si>
  <si>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</si>
  <si>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</si>
  <si>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</si>
  <si>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</si>
  <si>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</si>
  <si>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</si>
  <si>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</si>
  <si>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</si>
  <si>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</si>
  <si>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</si>
  <si>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</si>
  <si>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</si>
  <si>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</si>
  <si>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</si>
  <si>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</si>
  <si>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</si>
  <si>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</si>
  <si>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</si>
  <si>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</si>
  <si>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</si>
  <si>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</si>
  <si>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</si>
  <si>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</si>
  <si>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</si>
  <si>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</si>
  <si>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</si>
  <si>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</si>
  <si>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</si>
  <si>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</si>
  <si>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</si>
  <si>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</si>
  <si>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</si>
  <si>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</si>
  <si>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</si>
  <si>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</si>
  <si>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</si>
  <si>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</si>
  <si>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</si>
  <si>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</si>
  <si>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</si>
  <si>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</si>
  <si>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</si>
  <si>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</si>
  <si>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</si>
  <si>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</si>
  <si>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</si>
  <si>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</si>
  <si>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</si>
  <si>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</si>
  <si>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</si>
  <si>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</si>
  <si>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</si>
  <si>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</si>
  <si>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</si>
  <si>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</si>
  <si>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</si>
  <si>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</si>
  <si>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</si>
  <si>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</si>
  <si>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</si>
  <si>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</si>
  <si>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</si>
  <si>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</si>
  <si>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</si>
  <si>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</si>
  <si>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</si>
  <si>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</si>
  <si>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</si>
  <si>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</si>
  <si>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</si>
  <si>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</si>
  <si>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</si>
  <si>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</si>
  <si>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</si>
  <si>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</si>
  <si>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</si>
  <si>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</si>
  <si>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</si>
  <si>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</si>
  <si>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</si>
  <si>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</si>
  <si>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</si>
  <si>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</si>
  <si>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</si>
  <si>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</si>
  <si>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</si>
  <si>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</si>
  <si>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</si>
  <si>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</si>
  <si>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</si>
  <si>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</si>
  <si>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</si>
  <si>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</si>
  <si>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</si>
  <si>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</si>
  <si>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</si>
  <si>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</si>
  <si>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</si>
  <si>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</si>
  <si>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</si>
  <si>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</si>
  <si>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</si>
  <si>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</si>
  <si>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</si>
  <si>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</si>
  <si>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</si>
  <si>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</si>
  <si>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</si>
  <si>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</si>
  <si>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</si>
  <si>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</si>
  <si>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</si>
  <si>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</si>
  <si>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</si>
  <si>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</si>
  <si>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</si>
  <si>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</si>
  <si>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</si>
  <si>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</si>
  <si>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</si>
  <si>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</si>
  <si>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</si>
  <si>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</si>
  <si>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</si>
  <si>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</si>
  <si>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</si>
  <si>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</si>
  <si>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</si>
  <si>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</si>
  <si>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</si>
  <si>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</si>
  <si>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</si>
  <si>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</si>
  <si>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</si>
  <si>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</si>
  <si>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</si>
  <si>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</si>
  <si>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</si>
  <si>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</si>
  <si>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</si>
  <si>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</si>
  <si>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</si>
  <si>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</si>
  <si>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</si>
  <si>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</si>
  <si>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</si>
  <si>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</si>
  <si>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</si>
  <si>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</si>
  <si>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</si>
  <si>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</si>
  <si>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</si>
  <si>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</si>
  <si>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</si>
  <si>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</si>
  <si>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</si>
  <si>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</si>
  <si>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</si>
  <si>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</si>
  <si>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</si>
  <si>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</si>
  <si>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</si>
  <si>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</si>
  <si>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</si>
  <si>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</si>
  <si>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</si>
  <si>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</si>
  <si>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</si>
  <si>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</si>
  <si>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</si>
  <si>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</si>
  <si>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</si>
  <si>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</si>
  <si>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</si>
  <si>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</si>
  <si>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</si>
  <si>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</si>
  <si>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</si>
  <si>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</si>
  <si>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</si>
  <si>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</si>
  <si>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</si>
  <si>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</si>
  <si>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</si>
  <si>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</si>
  <si>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</si>
  <si>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</si>
  <si>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</si>
  <si>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</si>
  <si>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</si>
  <si>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</si>
  <si>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</si>
  <si>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</si>
  <si>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</si>
  <si>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</si>
  <si>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</si>
  <si>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</si>
  <si>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</si>
  <si>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</si>
  <si>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</si>
  <si>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</si>
  <si>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</si>
  <si>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</si>
  <si>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</si>
  <si>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</si>
  <si>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</si>
  <si>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</si>
  <si>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</si>
  <si>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</si>
  <si>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</si>
  <si>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</si>
  <si>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</si>
  <si>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</si>
  <si>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</si>
  <si>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</si>
  <si>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</si>
  <si>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</si>
  <si>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</si>
  <si>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</si>
  <si>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</si>
  <si>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</si>
  <si>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</si>
  <si>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</si>
  <si>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</si>
  <si>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</si>
  <si>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</si>
  <si>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</si>
  <si>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</si>
  <si>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</si>
  <si>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</si>
  <si>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</si>
  <si>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</si>
  <si>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</si>
  <si>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</si>
  <si>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</si>
  <si>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</si>
  <si>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</si>
  <si>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</si>
  <si>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</si>
  <si>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</si>
  <si>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</si>
  <si>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</si>
  <si>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</si>
  <si>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</si>
  <si>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</si>
  <si>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</si>
  <si>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</si>
  <si>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</si>
  <si>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</si>
  <si>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</si>
  <si>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</si>
  <si>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</si>
  <si>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</si>
  <si>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</si>
  <si>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</si>
  <si>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</si>
  <si>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</si>
  <si>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</si>
  <si>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</si>
  <si>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</si>
  <si>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</si>
  <si>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</si>
  <si>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</si>
  <si>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</si>
  <si>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</si>
  <si>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</si>
  <si>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</si>
  <si>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</si>
  <si>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</si>
  <si>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</si>
  <si>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</si>
  <si>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</si>
  <si>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</si>
  <si>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</si>
  <si>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</si>
  <si>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</si>
  <si>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</si>
  <si>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</si>
  <si>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</si>
  <si>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</si>
  <si>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</si>
  <si>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</si>
  <si>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</si>
  <si>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</si>
  <si>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</si>
  <si>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</si>
  <si>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</si>
  <si>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</si>
  <si>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</si>
  <si>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</si>
  <si>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</si>
  <si>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</si>
  <si>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</si>
  <si>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</si>
  <si>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</si>
  <si>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</si>
  <si>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</si>
  <si>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</si>
  <si>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</si>
  <si>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</si>
  <si>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</si>
  <si>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</si>
  <si>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</si>
  <si>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</si>
  <si>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</si>
  <si>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</si>
  <si>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</si>
  <si>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</si>
  <si>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</si>
  <si>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</si>
  <si>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</si>
  <si>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</si>
  <si>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</si>
  <si>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</si>
  <si>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</si>
  <si>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</si>
  <si>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</si>
  <si>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</si>
  <si>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</si>
  <si>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</si>
  <si>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</si>
  <si>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</si>
  <si>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</si>
  <si>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</si>
  <si>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</si>
  <si>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</si>
  <si>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</si>
  <si>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</si>
  <si>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</si>
  <si>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</si>
  <si>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</si>
  <si>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</si>
  <si>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</si>
  <si>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</si>
  <si>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</si>
  <si>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</si>
  <si>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</si>
  <si>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</si>
  <si>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</si>
  <si>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</si>
  <si>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</si>
  <si>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</si>
  <si>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</si>
  <si>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</si>
  <si>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</si>
  <si>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</si>
  <si>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</si>
  <si>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</si>
  <si>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</si>
  <si>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</si>
  <si>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</si>
  <si>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</si>
  <si>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</si>
  <si>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</si>
  <si>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</si>
  <si>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</si>
  <si>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</si>
  <si>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</si>
  <si>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</si>
  <si>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</si>
  <si>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</si>
  <si>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</si>
  <si>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</si>
  <si>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</si>
  <si>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</si>
  <si>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</si>
  <si>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</si>
  <si>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</si>
  <si>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</si>
  <si>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</si>
  <si>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</si>
  <si>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</si>
  <si>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</si>
  <si>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</si>
  <si>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</si>
  <si>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</si>
  <si>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</si>
  <si>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</si>
  <si>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</si>
  <si>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</si>
  <si>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</si>
  <si>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</si>
  <si>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</si>
  <si>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</si>
  <si>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</si>
  <si>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</si>
  <si>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</si>
  <si>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</si>
  <si>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</si>
  <si>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</si>
  <si>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</si>
  <si>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</si>
  <si>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</si>
  <si>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</si>
  <si>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</si>
  <si>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</si>
  <si>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</si>
  <si>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</si>
  <si>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</si>
  <si>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</si>
  <si>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</si>
  <si>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</si>
  <si>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</si>
  <si>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Consultoría de seguridad en el ciclo de vida de desarrollo</t>
  </si>
  <si>
    <t>Auditoría Interna al SGSI</t>
  </si>
  <si>
    <t>Auditoría de Certificación SGSI</t>
  </si>
  <si>
    <t>Pauta publicitaria SEM</t>
  </si>
  <si>
    <t>CCE-16; CCE-06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</si>
  <si>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</si>
  <si>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</si>
  <si>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</si>
  <si>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Analisis de código fuente e Instalación y configuración DLP</t>
  </si>
  <si>
    <t>ADQUISICIÓN DE LICENCIAS PARA DESARROLLO</t>
  </si>
  <si>
    <t>ADQUISICIÓN DE LICENCIAS PARA DISEÑO</t>
  </si>
  <si>
    <t>ADQUISICIÓN DE LICENCIAS PARA COMUNICACIONES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</si>
  <si>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</si>
  <si>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</si>
  <si>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</si>
  <si>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</si>
  <si>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Proceso: Direccionamiento Estratégico
FORMATO PLAN DE ADQUISICIONES - SECOP
Versión:2
DE.FT.04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</si>
</sst>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</numFmts>
  <fonts count="1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4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1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170" fontId="0" fillId="0" borderId="1" xfId="33" applyNumberFormat="1" applyFont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49" fontId="4" fillId="0" borderId="1" xfId="13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170" fontId="8" fillId="8" borderId="1" xfId="3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</cellXfs>
  <cellStyles count="34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Normal" xfId="0" builtinId="0"/>
    <cellStyle name="Normal 2" xfId="31" xr:uid="{594319A5-2806-491D-9BAE-B241E5CDE21F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0C3BE9-37BF-4AE9-AFA1-3873CEC1BB9C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37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jose.ruiz@and.gov.co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luz.rojas@and.gov.co" TargetMode="Externa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C3E01-D3A7-48E7-994C-442D6AD3488C}">
  <dimension ref="B3:T57"/>
  <sheetViews>
    <sheetView showGridLines="0" tabSelected="1" topLeftCell="B46" zoomScale="80" zoomScaleNormal="80" workbookViewId="0">
      <selection activeCell="C51" sqref="C51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0.42578125" style="5" customWidth="1"/>
    <col min="12" max="12" width="12.85546875" style="4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27" t="s">
        <v>107841</v>
      </c>
      <c r="D3" s="27"/>
      <c r="E3" s="27"/>
      <c r="F3" s="27"/>
    </row>
    <row r="5" spans="2:19" x14ac:dyDescent="0.2">
      <c r="B5" s="28" t="s">
        <v>0</v>
      </c>
      <c r="C5" s="29"/>
      <c r="D5" s="29"/>
      <c r="E5" s="29"/>
      <c r="F5" s="29"/>
      <c r="G5" s="29"/>
      <c r="H5" s="29"/>
      <c r="I5" s="29"/>
      <c r="J5" s="30"/>
      <c r="K5" s="30"/>
      <c r="L5" s="29"/>
      <c r="M5" s="29"/>
      <c r="N5" s="29"/>
      <c r="O5" s="29"/>
      <c r="P5" s="29"/>
      <c r="Q5" s="29"/>
      <c r="R5" s="29"/>
    </row>
    <row r="6" spans="2:19" x14ac:dyDescent="0.2">
      <c r="B6" s="29"/>
      <c r="C6" s="29"/>
      <c r="D6" s="29"/>
      <c r="E6" s="29"/>
      <c r="F6" s="29"/>
      <c r="G6" s="29"/>
      <c r="H6" s="29"/>
      <c r="I6" s="29"/>
      <c r="J6" s="30"/>
      <c r="K6" s="30"/>
      <c r="L6" s="29"/>
      <c r="M6" s="29"/>
      <c r="N6" s="29"/>
      <c r="O6" s="29"/>
      <c r="P6" s="29"/>
      <c r="Q6" s="29"/>
      <c r="R6" s="29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22" t="s">
        <v>107788</v>
      </c>
      <c r="D8" s="6">
        <v>9</v>
      </c>
      <c r="E8" s="6">
        <v>10</v>
      </c>
      <c r="F8" s="6">
        <v>2</v>
      </c>
      <c r="G8" s="6">
        <v>1</v>
      </c>
      <c r="H8" s="19" t="s">
        <v>86</v>
      </c>
      <c r="I8" s="6">
        <v>0</v>
      </c>
      <c r="J8" s="16">
        <v>24720000</v>
      </c>
      <c r="K8" s="16">
        <v>24720000</v>
      </c>
      <c r="L8" s="6">
        <v>0</v>
      </c>
      <c r="M8" s="6">
        <v>0</v>
      </c>
      <c r="N8" s="25" t="s">
        <v>107839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3" t="s">
        <v>107789</v>
      </c>
      <c r="D9" s="6">
        <v>1</v>
      </c>
      <c r="E9" s="6">
        <v>2</v>
      </c>
      <c r="F9" s="6">
        <v>11</v>
      </c>
      <c r="G9" s="6">
        <v>1</v>
      </c>
      <c r="H9" s="19" t="s">
        <v>146</v>
      </c>
      <c r="I9" s="6">
        <v>0</v>
      </c>
      <c r="J9" s="16">
        <v>20000000</v>
      </c>
      <c r="K9" s="16">
        <v>20000000</v>
      </c>
      <c r="L9" s="6">
        <v>0</v>
      </c>
      <c r="M9" s="6">
        <v>0</v>
      </c>
      <c r="N9" s="25" t="s">
        <v>107839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3" t="s">
        <v>107790</v>
      </c>
      <c r="D10" s="6">
        <v>1</v>
      </c>
      <c r="E10" s="6">
        <v>2</v>
      </c>
      <c r="F10" s="6">
        <v>11</v>
      </c>
      <c r="G10" s="6">
        <v>1</v>
      </c>
      <c r="H10" s="20" t="s">
        <v>107829</v>
      </c>
      <c r="I10" s="6">
        <v>0</v>
      </c>
      <c r="J10" s="16">
        <v>40000000</v>
      </c>
      <c r="K10" s="16">
        <v>40000000</v>
      </c>
      <c r="L10" s="6">
        <v>0</v>
      </c>
      <c r="M10" s="6">
        <v>0</v>
      </c>
      <c r="N10" s="25" t="s">
        <v>107839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107830</v>
      </c>
      <c r="C11" s="23" t="s">
        <v>107832</v>
      </c>
      <c r="D11" s="6">
        <v>3</v>
      </c>
      <c r="E11" s="6">
        <v>4</v>
      </c>
      <c r="F11" s="6">
        <v>9</v>
      </c>
      <c r="G11" s="6">
        <v>1</v>
      </c>
      <c r="H11" s="19" t="s">
        <v>86</v>
      </c>
      <c r="I11" s="6">
        <v>0</v>
      </c>
      <c r="J11" s="16">
        <v>4500000</v>
      </c>
      <c r="K11" s="16">
        <v>4500000</v>
      </c>
      <c r="L11" s="6">
        <v>0</v>
      </c>
      <c r="M11" s="6">
        <v>0</v>
      </c>
      <c r="N11" s="25" t="s">
        <v>107839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3" t="s">
        <v>107791</v>
      </c>
      <c r="D12" s="6">
        <v>1</v>
      </c>
      <c r="E12" s="6">
        <v>1</v>
      </c>
      <c r="F12" s="6">
        <v>12</v>
      </c>
      <c r="G12" s="6">
        <v>1</v>
      </c>
      <c r="H12" s="19" t="s">
        <v>86</v>
      </c>
      <c r="I12" s="6">
        <v>0</v>
      </c>
      <c r="J12" s="16">
        <v>2000000</v>
      </c>
      <c r="K12" s="16">
        <v>2000000</v>
      </c>
      <c r="L12" s="6">
        <v>0</v>
      </c>
      <c r="M12" s="6">
        <v>0</v>
      </c>
      <c r="N12" s="25" t="s">
        <v>107839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3" t="s">
        <v>107792</v>
      </c>
      <c r="D13" s="6">
        <v>1</v>
      </c>
      <c r="E13" s="6">
        <v>1</v>
      </c>
      <c r="F13" s="6">
        <v>12</v>
      </c>
      <c r="G13" s="6">
        <v>1</v>
      </c>
      <c r="H13" s="19" t="s">
        <v>153</v>
      </c>
      <c r="I13" s="6">
        <v>0</v>
      </c>
      <c r="J13" s="16">
        <v>109029163</v>
      </c>
      <c r="K13" s="16">
        <v>109029163</v>
      </c>
      <c r="L13" s="6">
        <v>0</v>
      </c>
      <c r="M13" s="6">
        <v>0</v>
      </c>
      <c r="N13" s="25" t="s">
        <v>107839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3" t="s">
        <v>107793</v>
      </c>
      <c r="D14" s="6">
        <v>1</v>
      </c>
      <c r="E14" s="6">
        <v>1</v>
      </c>
      <c r="F14" s="6">
        <v>12</v>
      </c>
      <c r="G14" s="6">
        <v>1</v>
      </c>
      <c r="H14" s="19" t="s">
        <v>86</v>
      </c>
      <c r="I14" s="6">
        <v>0</v>
      </c>
      <c r="J14" s="16">
        <v>28000000</v>
      </c>
      <c r="K14" s="16">
        <v>28000000</v>
      </c>
      <c r="L14" s="6">
        <v>0</v>
      </c>
      <c r="M14" s="6">
        <v>0</v>
      </c>
      <c r="N14" s="25" t="s">
        <v>107839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3" t="s">
        <v>107794</v>
      </c>
      <c r="D15" s="6">
        <v>1</v>
      </c>
      <c r="E15" s="6">
        <v>1</v>
      </c>
      <c r="F15" s="6">
        <v>1</v>
      </c>
      <c r="G15" s="6">
        <v>1</v>
      </c>
      <c r="H15" s="19" t="s">
        <v>153</v>
      </c>
      <c r="I15" s="6">
        <v>0</v>
      </c>
      <c r="J15" s="16">
        <v>10000000</v>
      </c>
      <c r="K15" s="16">
        <v>10000000</v>
      </c>
      <c r="L15" s="6">
        <v>0</v>
      </c>
      <c r="M15" s="6">
        <v>0</v>
      </c>
      <c r="N15" s="25" t="s">
        <v>107839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3" t="s">
        <v>107795</v>
      </c>
      <c r="D16" s="6">
        <v>10</v>
      </c>
      <c r="E16" s="6">
        <v>11</v>
      </c>
      <c r="F16" s="6">
        <v>12</v>
      </c>
      <c r="G16" s="6">
        <v>1</v>
      </c>
      <c r="H16" s="19" t="s">
        <v>65</v>
      </c>
      <c r="I16" s="6">
        <v>0</v>
      </c>
      <c r="J16" s="16">
        <v>70000000</v>
      </c>
      <c r="K16" s="16">
        <v>70000000</v>
      </c>
      <c r="L16" s="6">
        <v>0</v>
      </c>
      <c r="M16" s="6">
        <v>0</v>
      </c>
      <c r="N16" s="25" t="s">
        <v>107839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3" t="s">
        <v>107796</v>
      </c>
      <c r="D17" s="6">
        <v>1</v>
      </c>
      <c r="E17" s="6">
        <v>1</v>
      </c>
      <c r="F17" s="6">
        <v>12</v>
      </c>
      <c r="G17" s="6">
        <v>1</v>
      </c>
      <c r="H17" s="19" t="s">
        <v>146</v>
      </c>
      <c r="I17" s="6">
        <v>0</v>
      </c>
      <c r="J17" s="16">
        <v>65000000</v>
      </c>
      <c r="K17" s="16">
        <v>65000000</v>
      </c>
      <c r="L17" s="6">
        <v>0</v>
      </c>
      <c r="M17" s="6">
        <v>0</v>
      </c>
      <c r="N17" s="25" t="s">
        <v>107839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3" t="s">
        <v>107797</v>
      </c>
      <c r="D18" s="6">
        <v>2</v>
      </c>
      <c r="E18" s="6">
        <v>2</v>
      </c>
      <c r="F18" s="6">
        <v>10</v>
      </c>
      <c r="G18" s="6">
        <v>1</v>
      </c>
      <c r="H18" s="19" t="s">
        <v>86</v>
      </c>
      <c r="I18" s="6">
        <v>0</v>
      </c>
      <c r="J18" s="16">
        <v>10000000</v>
      </c>
      <c r="K18" s="16">
        <v>10000000</v>
      </c>
      <c r="L18" s="6">
        <v>0</v>
      </c>
      <c r="M18" s="6">
        <v>0</v>
      </c>
      <c r="N18" s="25" t="s">
        <v>107839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3" t="s">
        <v>107808</v>
      </c>
      <c r="D19" s="6">
        <v>1</v>
      </c>
      <c r="E19" s="6">
        <v>1</v>
      </c>
      <c r="F19" s="6">
        <v>12</v>
      </c>
      <c r="G19" s="6">
        <v>1</v>
      </c>
      <c r="H19" s="19" t="s">
        <v>146</v>
      </c>
      <c r="I19" s="6">
        <v>0</v>
      </c>
      <c r="J19" s="16">
        <v>1957987436</v>
      </c>
      <c r="K19" s="16">
        <v>1957987436</v>
      </c>
      <c r="L19" s="6">
        <v>0</v>
      </c>
      <c r="M19" s="6">
        <v>0</v>
      </c>
      <c r="N19" s="25" t="s">
        <v>107839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3" t="s">
        <v>107809</v>
      </c>
      <c r="D20" s="6">
        <v>1</v>
      </c>
      <c r="E20" s="6">
        <v>1</v>
      </c>
      <c r="F20" s="6">
        <v>12</v>
      </c>
      <c r="G20" s="6">
        <v>1</v>
      </c>
      <c r="H20" s="19" t="s">
        <v>146</v>
      </c>
      <c r="I20" s="6">
        <v>0</v>
      </c>
      <c r="J20" s="16">
        <v>12261873087</v>
      </c>
      <c r="K20" s="16">
        <v>12261873087</v>
      </c>
      <c r="L20" s="6">
        <v>0</v>
      </c>
      <c r="M20" s="6">
        <v>0</v>
      </c>
      <c r="N20" s="25" t="s">
        <v>107839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3" t="s">
        <v>107810</v>
      </c>
      <c r="D21" s="6">
        <v>1</v>
      </c>
      <c r="E21" s="6">
        <v>1</v>
      </c>
      <c r="F21" s="6">
        <v>12</v>
      </c>
      <c r="G21" s="6">
        <v>1</v>
      </c>
      <c r="H21" s="19" t="s">
        <v>146</v>
      </c>
      <c r="I21" s="6">
        <v>0</v>
      </c>
      <c r="J21" s="16">
        <v>12000839578</v>
      </c>
      <c r="K21" s="16">
        <v>12000839578</v>
      </c>
      <c r="L21" s="6">
        <v>0</v>
      </c>
      <c r="M21" s="6">
        <v>0</v>
      </c>
      <c r="N21" s="25" t="s">
        <v>107839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3" t="s">
        <v>107811</v>
      </c>
      <c r="D22" s="6">
        <v>2</v>
      </c>
      <c r="E22" s="6">
        <v>3</v>
      </c>
      <c r="F22" s="6">
        <v>9</v>
      </c>
      <c r="G22" s="6">
        <v>1</v>
      </c>
      <c r="H22" s="19" t="s">
        <v>153</v>
      </c>
      <c r="I22" s="6">
        <v>0</v>
      </c>
      <c r="J22" s="26">
        <f>2567985506-140000000</f>
        <v>2427985506</v>
      </c>
      <c r="K22" s="26">
        <f>2567985506-140000000</f>
        <v>2427985506</v>
      </c>
      <c r="L22" s="6">
        <v>0</v>
      </c>
      <c r="M22" s="6">
        <v>0</v>
      </c>
      <c r="N22" s="25" t="s">
        <v>107839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3" t="s">
        <v>107814</v>
      </c>
      <c r="D23" s="6">
        <v>1</v>
      </c>
      <c r="E23" s="6">
        <v>2</v>
      </c>
      <c r="F23" s="6">
        <v>11</v>
      </c>
      <c r="G23" s="6">
        <v>1</v>
      </c>
      <c r="H23" s="19" t="s">
        <v>153</v>
      </c>
      <c r="I23" s="6">
        <v>0</v>
      </c>
      <c r="J23" s="16">
        <v>278172127</v>
      </c>
      <c r="K23" s="16">
        <v>278172127</v>
      </c>
      <c r="L23" s="6">
        <v>0</v>
      </c>
      <c r="M23" s="6">
        <v>0</v>
      </c>
      <c r="N23" s="25" t="s">
        <v>107839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3" t="s">
        <v>107837</v>
      </c>
      <c r="D24" s="6">
        <v>5</v>
      </c>
      <c r="E24" s="6">
        <v>6</v>
      </c>
      <c r="F24" s="21">
        <v>6</v>
      </c>
      <c r="G24" s="6">
        <v>1</v>
      </c>
      <c r="H24" s="19" t="s">
        <v>153</v>
      </c>
      <c r="I24" s="6">
        <v>0</v>
      </c>
      <c r="J24" s="16">
        <v>1645741858</v>
      </c>
      <c r="K24" s="16">
        <v>1645741858</v>
      </c>
      <c r="L24" s="6">
        <v>0</v>
      </c>
      <c r="M24" s="6">
        <v>0</v>
      </c>
      <c r="N24" s="25" t="s">
        <v>107839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3" t="s">
        <v>107837</v>
      </c>
      <c r="D25" s="6">
        <v>5</v>
      </c>
      <c r="E25" s="6">
        <v>6</v>
      </c>
      <c r="F25" s="21">
        <v>6</v>
      </c>
      <c r="G25" s="6">
        <v>1</v>
      </c>
      <c r="H25" s="19" t="s">
        <v>65</v>
      </c>
      <c r="I25" s="6">
        <v>0</v>
      </c>
      <c r="J25" s="24">
        <v>201932513</v>
      </c>
      <c r="K25" s="24">
        <v>201932513</v>
      </c>
      <c r="L25" s="6">
        <v>0</v>
      </c>
      <c r="M25" s="6">
        <v>0</v>
      </c>
      <c r="N25" s="25" t="s">
        <v>107839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3" t="s">
        <v>107815</v>
      </c>
      <c r="D26" s="6">
        <v>5</v>
      </c>
      <c r="E26" s="6">
        <v>6</v>
      </c>
      <c r="F26" s="21">
        <v>6</v>
      </c>
      <c r="G26" s="6">
        <v>1</v>
      </c>
      <c r="H26" s="19" t="s">
        <v>153</v>
      </c>
      <c r="I26" s="6">
        <v>0</v>
      </c>
      <c r="J26" s="24">
        <v>968125356</v>
      </c>
      <c r="K26" s="24">
        <v>968125356</v>
      </c>
      <c r="L26" s="6">
        <v>0</v>
      </c>
      <c r="M26" s="6">
        <v>0</v>
      </c>
      <c r="N26" s="25" t="s">
        <v>107839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3" t="s">
        <v>107815</v>
      </c>
      <c r="D27" s="6">
        <v>5</v>
      </c>
      <c r="E27" s="6">
        <v>6</v>
      </c>
      <c r="F27" s="21">
        <v>6</v>
      </c>
      <c r="G27" s="6">
        <v>1</v>
      </c>
      <c r="H27" s="19" t="s">
        <v>32</v>
      </c>
      <c r="I27" s="6">
        <v>0</v>
      </c>
      <c r="J27" s="16">
        <v>2254191902</v>
      </c>
      <c r="K27" s="16">
        <v>2254191902</v>
      </c>
      <c r="L27" s="6">
        <v>0</v>
      </c>
      <c r="M27" s="6">
        <v>0</v>
      </c>
      <c r="N27" s="25" t="s">
        <v>107839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3" t="s">
        <v>107816</v>
      </c>
      <c r="D28" s="6">
        <v>1</v>
      </c>
      <c r="E28" s="6">
        <v>2</v>
      </c>
      <c r="F28" s="6">
        <v>12</v>
      </c>
      <c r="G28" s="6">
        <v>1</v>
      </c>
      <c r="H28" s="19" t="s">
        <v>79</v>
      </c>
      <c r="I28" s="6">
        <v>0</v>
      </c>
      <c r="J28" s="16">
        <v>115301943</v>
      </c>
      <c r="K28" s="16">
        <v>115301943</v>
      </c>
      <c r="L28" s="6">
        <v>0</v>
      </c>
      <c r="M28" s="6">
        <v>0</v>
      </c>
      <c r="N28" s="25" t="s">
        <v>107839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3" t="s">
        <v>107817</v>
      </c>
      <c r="D29" s="6">
        <v>1</v>
      </c>
      <c r="E29" s="6">
        <v>2</v>
      </c>
      <c r="F29" s="6">
        <v>12</v>
      </c>
      <c r="G29" s="6">
        <v>1</v>
      </c>
      <c r="H29" s="19" t="s">
        <v>153</v>
      </c>
      <c r="I29" s="6">
        <v>0</v>
      </c>
      <c r="J29" s="16">
        <v>23895312</v>
      </c>
      <c r="K29" s="16">
        <v>23895312</v>
      </c>
      <c r="L29" s="6">
        <v>0</v>
      </c>
      <c r="M29" s="6">
        <v>0</v>
      </c>
      <c r="N29" s="25" t="s">
        <v>107839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3" t="s">
        <v>107818</v>
      </c>
      <c r="D30" s="6">
        <v>4</v>
      </c>
      <c r="E30" s="6">
        <v>5</v>
      </c>
      <c r="F30" s="6">
        <v>12</v>
      </c>
      <c r="G30" s="6">
        <v>1</v>
      </c>
      <c r="H30" s="19" t="s">
        <v>153</v>
      </c>
      <c r="I30" s="6">
        <v>0</v>
      </c>
      <c r="J30" s="16">
        <v>249304268</v>
      </c>
      <c r="K30" s="16">
        <v>249304268</v>
      </c>
      <c r="L30" s="6">
        <v>0</v>
      </c>
      <c r="M30" s="6">
        <v>0</v>
      </c>
      <c r="N30" s="25" t="s">
        <v>107839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3" t="s">
        <v>107819</v>
      </c>
      <c r="D31" s="6">
        <v>1</v>
      </c>
      <c r="E31" s="6">
        <v>2</v>
      </c>
      <c r="F31" s="6">
        <v>12</v>
      </c>
      <c r="G31" s="6">
        <v>1</v>
      </c>
      <c r="H31" s="19" t="s">
        <v>153</v>
      </c>
      <c r="I31" s="6">
        <v>0</v>
      </c>
      <c r="J31" s="16">
        <v>10340703</v>
      </c>
      <c r="K31" s="16">
        <v>10340703</v>
      </c>
      <c r="L31" s="6">
        <v>0</v>
      </c>
      <c r="M31" s="6">
        <v>0</v>
      </c>
      <c r="N31" s="25" t="s">
        <v>107839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3" t="s">
        <v>107820</v>
      </c>
      <c r="D32" s="6">
        <v>1</v>
      </c>
      <c r="E32" s="6">
        <v>2</v>
      </c>
      <c r="F32" s="6">
        <v>12</v>
      </c>
      <c r="G32" s="6">
        <v>1</v>
      </c>
      <c r="H32" s="19" t="s">
        <v>153</v>
      </c>
      <c r="I32" s="6">
        <v>0</v>
      </c>
      <c r="J32" s="16">
        <v>210118534</v>
      </c>
      <c r="K32" s="16">
        <v>210118534</v>
      </c>
      <c r="L32" s="6">
        <v>0</v>
      </c>
      <c r="M32" s="6">
        <v>0</v>
      </c>
      <c r="N32" s="25" t="s">
        <v>107839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3" t="s">
        <v>107821</v>
      </c>
      <c r="D33" s="6">
        <v>1</v>
      </c>
      <c r="E33" s="6">
        <v>2</v>
      </c>
      <c r="F33" s="6">
        <v>12</v>
      </c>
      <c r="G33" s="6">
        <v>1</v>
      </c>
      <c r="H33" s="19" t="s">
        <v>153</v>
      </c>
      <c r="I33" s="6">
        <v>0</v>
      </c>
      <c r="J33" s="16">
        <v>17148363</v>
      </c>
      <c r="K33" s="16">
        <v>17148363</v>
      </c>
      <c r="L33" s="6">
        <v>0</v>
      </c>
      <c r="M33" s="6">
        <v>0</v>
      </c>
      <c r="N33" s="25" t="s">
        <v>107839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12">
        <v>81112501</v>
      </c>
      <c r="C34" s="23" t="s">
        <v>107834</v>
      </c>
      <c r="D34" s="6">
        <v>1</v>
      </c>
      <c r="E34" s="6">
        <v>2</v>
      </c>
      <c r="F34" s="6">
        <v>12</v>
      </c>
      <c r="G34" s="6">
        <v>1</v>
      </c>
      <c r="H34" s="19" t="s">
        <v>79</v>
      </c>
      <c r="I34" s="6">
        <v>0</v>
      </c>
      <c r="J34" s="16">
        <v>25588414</v>
      </c>
      <c r="K34" s="16">
        <v>25588414</v>
      </c>
      <c r="L34" s="6">
        <v>0</v>
      </c>
      <c r="M34" s="6">
        <v>0</v>
      </c>
      <c r="N34" s="25" t="s">
        <v>107839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12">
        <v>81112501</v>
      </c>
      <c r="C35" s="23" t="s">
        <v>107835</v>
      </c>
      <c r="D35" s="6">
        <v>1</v>
      </c>
      <c r="E35" s="6">
        <v>2</v>
      </c>
      <c r="F35" s="6">
        <v>12</v>
      </c>
      <c r="G35" s="6">
        <v>1</v>
      </c>
      <c r="H35" s="19" t="s">
        <v>79</v>
      </c>
      <c r="I35" s="6">
        <v>0</v>
      </c>
      <c r="J35" s="16">
        <v>91096895</v>
      </c>
      <c r="K35" s="16">
        <v>91096895</v>
      </c>
      <c r="L35" s="6">
        <v>0</v>
      </c>
      <c r="M35" s="6">
        <v>0</v>
      </c>
      <c r="N35" s="25" t="s">
        <v>107839</v>
      </c>
      <c r="O35" s="12" t="s">
        <v>30</v>
      </c>
      <c r="P35" s="7" t="s">
        <v>107804</v>
      </c>
      <c r="Q35" s="7">
        <v>4399555</v>
      </c>
      <c r="R35" s="13" t="s">
        <v>107805</v>
      </c>
      <c r="T35"/>
    </row>
    <row r="36" spans="2:20" s="4" customFormat="1" ht="25.5" customHeight="1" x14ac:dyDescent="0.2">
      <c r="B36" s="12">
        <v>81112501</v>
      </c>
      <c r="C36" s="23" t="s">
        <v>107836</v>
      </c>
      <c r="D36" s="6">
        <v>1</v>
      </c>
      <c r="E36" s="6">
        <v>2</v>
      </c>
      <c r="F36" s="6">
        <v>12</v>
      </c>
      <c r="G36" s="6">
        <v>1</v>
      </c>
      <c r="H36" s="19" t="s">
        <v>79</v>
      </c>
      <c r="I36" s="6">
        <v>0</v>
      </c>
      <c r="J36" s="16">
        <v>37004995</v>
      </c>
      <c r="K36" s="16">
        <v>37004995</v>
      </c>
      <c r="L36" s="6">
        <v>0</v>
      </c>
      <c r="M36" s="6">
        <v>0</v>
      </c>
      <c r="N36" s="25" t="s">
        <v>107839</v>
      </c>
      <c r="O36" s="12" t="s">
        <v>30</v>
      </c>
      <c r="P36" s="7" t="s">
        <v>107804</v>
      </c>
      <c r="Q36" s="7">
        <v>4399555</v>
      </c>
      <c r="R36" s="13" t="s">
        <v>107805</v>
      </c>
      <c r="T36"/>
    </row>
    <row r="37" spans="2:20" s="4" customFormat="1" ht="25.5" customHeight="1" x14ac:dyDescent="0.2">
      <c r="B37" s="18">
        <v>43211500</v>
      </c>
      <c r="C37" s="23" t="s">
        <v>107822</v>
      </c>
      <c r="D37" s="6">
        <v>2</v>
      </c>
      <c r="E37" s="6">
        <v>3</v>
      </c>
      <c r="F37" s="6">
        <v>12</v>
      </c>
      <c r="G37" s="6">
        <v>1</v>
      </c>
      <c r="H37" s="19" t="s">
        <v>79</v>
      </c>
      <c r="I37" s="6">
        <v>0</v>
      </c>
      <c r="J37" s="16">
        <v>70812500</v>
      </c>
      <c r="K37" s="16">
        <v>70812500</v>
      </c>
      <c r="L37" s="6">
        <v>0</v>
      </c>
      <c r="M37" s="6">
        <v>0</v>
      </c>
      <c r="N37" s="25" t="s">
        <v>107839</v>
      </c>
      <c r="O37" s="12" t="s">
        <v>30</v>
      </c>
      <c r="P37" s="7" t="s">
        <v>107804</v>
      </c>
      <c r="Q37" s="7">
        <v>4399555</v>
      </c>
      <c r="R37" s="13" t="s">
        <v>107805</v>
      </c>
      <c r="T37"/>
    </row>
    <row r="38" spans="2:20" s="4" customFormat="1" ht="25.5" customHeight="1" x14ac:dyDescent="0.2">
      <c r="B38" s="18">
        <v>43211500</v>
      </c>
      <c r="C38" s="23" t="s">
        <v>107823</v>
      </c>
      <c r="D38" s="6">
        <v>1</v>
      </c>
      <c r="E38" s="6">
        <v>3</v>
      </c>
      <c r="F38" s="6">
        <v>8</v>
      </c>
      <c r="G38" s="6">
        <v>1</v>
      </c>
      <c r="H38" s="19" t="s">
        <v>52</v>
      </c>
      <c r="I38" s="6">
        <v>0</v>
      </c>
      <c r="J38" s="16">
        <v>85300000</v>
      </c>
      <c r="K38" s="16">
        <v>85300000</v>
      </c>
      <c r="L38" s="6">
        <v>0</v>
      </c>
      <c r="M38" s="6">
        <v>0</v>
      </c>
      <c r="N38" s="25" t="s">
        <v>107839</v>
      </c>
      <c r="O38" s="12" t="s">
        <v>30</v>
      </c>
      <c r="P38" s="7" t="s">
        <v>107804</v>
      </c>
      <c r="Q38" s="7">
        <v>4399555</v>
      </c>
      <c r="R38" s="13" t="s">
        <v>107805</v>
      </c>
      <c r="T38"/>
    </row>
    <row r="39" spans="2:20" s="4" customFormat="1" ht="25.5" customHeight="1" x14ac:dyDescent="0.2">
      <c r="B39" s="18">
        <v>43211500</v>
      </c>
      <c r="C39" s="23" t="s">
        <v>107824</v>
      </c>
      <c r="D39" s="6">
        <v>2</v>
      </c>
      <c r="E39" s="6">
        <v>3</v>
      </c>
      <c r="F39" s="6">
        <v>8</v>
      </c>
      <c r="G39" s="6">
        <v>1</v>
      </c>
      <c r="H39" s="19" t="s">
        <v>52</v>
      </c>
      <c r="I39" s="6">
        <v>0</v>
      </c>
      <c r="J39" s="16">
        <v>240041515</v>
      </c>
      <c r="K39" s="16">
        <v>240041515</v>
      </c>
      <c r="L39" s="6">
        <v>0</v>
      </c>
      <c r="M39" s="6">
        <v>0</v>
      </c>
      <c r="N39" s="25" t="s">
        <v>107839</v>
      </c>
      <c r="O39" s="12" t="s">
        <v>30</v>
      </c>
      <c r="P39" s="7" t="s">
        <v>107804</v>
      </c>
      <c r="Q39" s="7">
        <v>4399555</v>
      </c>
      <c r="R39" s="13" t="s">
        <v>107805</v>
      </c>
      <c r="T39"/>
    </row>
    <row r="40" spans="2:20" s="4" customFormat="1" ht="25.5" customHeight="1" x14ac:dyDescent="0.2">
      <c r="B40" s="18">
        <v>43211500</v>
      </c>
      <c r="C40" s="23" t="s">
        <v>107838</v>
      </c>
      <c r="D40" s="6">
        <v>1</v>
      </c>
      <c r="E40" s="6">
        <v>3</v>
      </c>
      <c r="F40" s="6">
        <v>12</v>
      </c>
      <c r="G40" s="6">
        <v>1</v>
      </c>
      <c r="H40" s="19" t="s">
        <v>65</v>
      </c>
      <c r="I40" s="6">
        <v>0</v>
      </c>
      <c r="J40" s="16">
        <v>239112933</v>
      </c>
      <c r="K40" s="16">
        <v>239112933</v>
      </c>
      <c r="L40" s="6">
        <v>0</v>
      </c>
      <c r="M40" s="6">
        <v>0</v>
      </c>
      <c r="N40" s="25" t="s">
        <v>107839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8">
        <v>43211500</v>
      </c>
      <c r="C41" s="23" t="s">
        <v>107833</v>
      </c>
      <c r="D41" s="6">
        <v>1</v>
      </c>
      <c r="E41" s="6">
        <v>3</v>
      </c>
      <c r="F41" s="6">
        <v>12</v>
      </c>
      <c r="G41" s="6">
        <v>1</v>
      </c>
      <c r="H41" s="19" t="s">
        <v>65</v>
      </c>
      <c r="I41" s="6">
        <v>0</v>
      </c>
      <c r="J41" s="16">
        <v>113620000</v>
      </c>
      <c r="K41" s="16">
        <v>113620000</v>
      </c>
      <c r="L41" s="6">
        <v>0</v>
      </c>
      <c r="M41" s="6">
        <v>0</v>
      </c>
      <c r="N41" s="25" t="s">
        <v>107839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8">
        <v>80101500</v>
      </c>
      <c r="C42" s="23" t="s">
        <v>107825</v>
      </c>
      <c r="D42" s="6">
        <v>2</v>
      </c>
      <c r="E42" s="6">
        <v>3</v>
      </c>
      <c r="F42" s="6">
        <v>6</v>
      </c>
      <c r="G42" s="6">
        <v>1</v>
      </c>
      <c r="H42" s="19" t="s">
        <v>52</v>
      </c>
      <c r="I42" s="6">
        <v>0</v>
      </c>
      <c r="J42" s="16">
        <v>85000000</v>
      </c>
      <c r="K42" s="16">
        <v>85000000</v>
      </c>
      <c r="L42" s="6">
        <v>0</v>
      </c>
      <c r="M42" s="6">
        <v>0</v>
      </c>
      <c r="N42" s="25" t="s">
        <v>107839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25.5" customHeight="1" x14ac:dyDescent="0.2">
      <c r="B43" s="12">
        <v>84111600</v>
      </c>
      <c r="C43" s="23" t="s">
        <v>107826</v>
      </c>
      <c r="D43" s="6">
        <v>2</v>
      </c>
      <c r="E43" s="6">
        <v>3</v>
      </c>
      <c r="F43" s="6">
        <v>1</v>
      </c>
      <c r="G43" s="6">
        <v>1</v>
      </c>
      <c r="H43" s="19" t="s">
        <v>52</v>
      </c>
      <c r="I43" s="6">
        <v>0</v>
      </c>
      <c r="J43" s="16">
        <v>41020093</v>
      </c>
      <c r="K43" s="16">
        <v>41020093</v>
      </c>
      <c r="L43" s="6">
        <v>0</v>
      </c>
      <c r="M43" s="6">
        <v>0</v>
      </c>
      <c r="N43" s="25" t="s">
        <v>107839</v>
      </c>
      <c r="O43" s="12" t="s">
        <v>30</v>
      </c>
      <c r="P43" s="7" t="s">
        <v>107804</v>
      </c>
      <c r="Q43" s="7">
        <v>4399555</v>
      </c>
      <c r="R43" s="13" t="s">
        <v>107805</v>
      </c>
      <c r="T43"/>
    </row>
    <row r="44" spans="2:20" s="4" customFormat="1" ht="25.5" customHeight="1" x14ac:dyDescent="0.2">
      <c r="B44" s="12">
        <v>84111600</v>
      </c>
      <c r="C44" s="23" t="s">
        <v>107827</v>
      </c>
      <c r="D44" s="6">
        <v>8</v>
      </c>
      <c r="E44" s="6">
        <v>9</v>
      </c>
      <c r="F44" s="6">
        <v>3</v>
      </c>
      <c r="G44" s="6">
        <v>1</v>
      </c>
      <c r="H44" s="19" t="s">
        <v>52</v>
      </c>
      <c r="I44" s="6">
        <v>0</v>
      </c>
      <c r="J44" s="16">
        <v>134114541</v>
      </c>
      <c r="K44" s="16">
        <v>134114541</v>
      </c>
      <c r="L44" s="6">
        <v>0</v>
      </c>
      <c r="M44" s="6">
        <v>0</v>
      </c>
      <c r="N44" s="25" t="s">
        <v>107839</v>
      </c>
      <c r="O44" s="12" t="s">
        <v>30</v>
      </c>
      <c r="P44" s="7" t="s">
        <v>107804</v>
      </c>
      <c r="Q44" s="7">
        <v>4399555</v>
      </c>
      <c r="R44" s="13" t="s">
        <v>107805</v>
      </c>
      <c r="T44"/>
    </row>
    <row r="45" spans="2:20" s="4" customFormat="1" ht="25.5" customHeight="1" x14ac:dyDescent="0.2">
      <c r="B45" s="12">
        <v>43211500</v>
      </c>
      <c r="C45" s="23" t="s">
        <v>107831</v>
      </c>
      <c r="D45" s="6">
        <v>2</v>
      </c>
      <c r="E45" s="6">
        <v>5</v>
      </c>
      <c r="F45" s="6">
        <v>12</v>
      </c>
      <c r="G45" s="6">
        <v>1</v>
      </c>
      <c r="H45" s="19" t="s">
        <v>79</v>
      </c>
      <c r="I45" s="6">
        <v>0</v>
      </c>
      <c r="J45" s="26">
        <f>800000000-215648527</f>
        <v>584351473</v>
      </c>
      <c r="K45" s="26">
        <f>800000000-215648527</f>
        <v>584351473</v>
      </c>
      <c r="L45" s="6">
        <v>0</v>
      </c>
      <c r="M45" s="6">
        <v>0</v>
      </c>
      <c r="N45" s="25" t="s">
        <v>107839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25.5" customHeight="1" x14ac:dyDescent="0.2">
      <c r="B46" s="18">
        <v>80141627</v>
      </c>
      <c r="C46" s="23" t="s">
        <v>107828</v>
      </c>
      <c r="D46" s="6">
        <v>2</v>
      </c>
      <c r="E46" s="6">
        <v>3</v>
      </c>
      <c r="F46" s="6">
        <v>4</v>
      </c>
      <c r="G46" s="6">
        <v>1</v>
      </c>
      <c r="H46" s="19" t="s">
        <v>32</v>
      </c>
      <c r="I46" s="6">
        <v>0</v>
      </c>
      <c r="J46" s="16">
        <v>316447725</v>
      </c>
      <c r="K46" s="16">
        <v>316447725</v>
      </c>
      <c r="L46" s="6">
        <v>0</v>
      </c>
      <c r="M46" s="6">
        <v>0</v>
      </c>
      <c r="N46" s="25" t="s">
        <v>107839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55.5" customHeight="1" x14ac:dyDescent="0.2">
      <c r="B47" s="12">
        <v>84131510</v>
      </c>
      <c r="C47" s="22" t="s">
        <v>107806</v>
      </c>
      <c r="D47" s="6">
        <v>1</v>
      </c>
      <c r="E47" s="6">
        <v>1</v>
      </c>
      <c r="F47" s="6">
        <v>12</v>
      </c>
      <c r="G47" s="6">
        <v>1</v>
      </c>
      <c r="H47" s="19" t="s">
        <v>86</v>
      </c>
      <c r="I47" s="6">
        <v>0</v>
      </c>
      <c r="J47" s="16">
        <v>13698495</v>
      </c>
      <c r="K47" s="16">
        <v>13698495</v>
      </c>
      <c r="L47" s="6">
        <v>0</v>
      </c>
      <c r="M47" s="6">
        <v>0</v>
      </c>
      <c r="N47" s="25" t="s">
        <v>107839</v>
      </c>
      <c r="O47" s="12" t="s">
        <v>30</v>
      </c>
      <c r="P47" s="7" t="s">
        <v>107802</v>
      </c>
      <c r="Q47" s="7">
        <v>4399555</v>
      </c>
      <c r="R47" s="14" t="s">
        <v>107803</v>
      </c>
      <c r="T47"/>
    </row>
    <row r="48" spans="2:20" s="4" customFormat="1" ht="55.5" customHeight="1" x14ac:dyDescent="0.2">
      <c r="B48" s="12">
        <v>80101505</v>
      </c>
      <c r="C48" s="23" t="s">
        <v>107840</v>
      </c>
      <c r="D48" s="6">
        <v>1</v>
      </c>
      <c r="E48" s="6">
        <v>1</v>
      </c>
      <c r="F48" s="6">
        <v>12</v>
      </c>
      <c r="G48" s="6">
        <v>1</v>
      </c>
      <c r="H48" s="19" t="s">
        <v>146</v>
      </c>
      <c r="I48" s="6">
        <v>0</v>
      </c>
      <c r="J48" s="26">
        <v>1549092108</v>
      </c>
      <c r="K48" s="26">
        <v>1549092108</v>
      </c>
      <c r="L48" s="6">
        <v>0</v>
      </c>
      <c r="M48" s="6">
        <v>0</v>
      </c>
      <c r="N48" s="25" t="s">
        <v>107839</v>
      </c>
      <c r="O48" s="12" t="s">
        <v>30</v>
      </c>
      <c r="P48" s="7" t="s">
        <v>107800</v>
      </c>
      <c r="Q48" s="7">
        <v>4399555</v>
      </c>
      <c r="R48" s="14" t="s">
        <v>107801</v>
      </c>
      <c r="T48"/>
    </row>
    <row r="49" spans="5:20" s="4" customFormat="1" ht="32.25" customHeight="1" x14ac:dyDescent="0.2">
      <c r="I49" s="15" t="s">
        <v>107807</v>
      </c>
      <c r="J49" s="17">
        <f>SUM(J8:J48)</f>
        <v>38632509336</v>
      </c>
      <c r="K49" s="17">
        <f>SUM(K8:K48)</f>
        <v>38632509336</v>
      </c>
      <c r="T49"/>
    </row>
    <row r="56" spans="5:20" x14ac:dyDescent="0.2">
      <c r="E56"/>
    </row>
    <row r="57" spans="5:20" x14ac:dyDescent="0.2">
      <c r="E57"/>
    </row>
  </sheetData>
  <autoFilter ref="B7:R49" xr:uid="{8BC12D7A-C9F1-4BD0-A91D-D3B8B85ABE16}"/>
  <mergeCells count="2">
    <mergeCell ref="C3:F3"/>
    <mergeCell ref="B5:R6"/>
  </mergeCells>
  <hyperlinks>
    <hyperlink ref="R8" r:id="rId1" xr:uid="{29B4B733-7BA4-4656-B297-490849D4AD24}"/>
    <hyperlink ref="R9:R19" r:id="rId2" display="luz.rojas@and.gov.co" xr:uid="{680D5F4D-E61A-404C-88B9-195E72131A70}"/>
    <hyperlink ref="R20" r:id="rId3" xr:uid="{14203E82-212D-4EDA-AAA2-793651339AA0}"/>
    <hyperlink ref="R21" r:id="rId4" xr:uid="{6F6DA21C-1BD3-424D-9639-0BA26CB16900}"/>
    <hyperlink ref="R22" r:id="rId5" display="jose.ruiz@and.gov.co" xr:uid="{0C7D8F93-093B-4421-97D4-CC5999D53181}"/>
    <hyperlink ref="R47" r:id="rId6" xr:uid="{1CABA254-992E-4AC2-9328-F59193F59AFA}"/>
    <hyperlink ref="R19" r:id="rId7" display="luz.rojas@and.gov.co" xr:uid="{66231A9A-742D-4FAD-8FAD-01ECA3FF1F3D}"/>
    <hyperlink ref="R23" r:id="rId8" xr:uid="{02111D8C-552C-4D60-B1A1-E395952033DC}"/>
    <hyperlink ref="R24" r:id="rId9" xr:uid="{37C983A9-E090-45DA-84C3-09E2BFCBCADB}"/>
    <hyperlink ref="R25" r:id="rId10" xr:uid="{299AB213-7E4A-479A-982F-7C7AFBFD22A8}"/>
    <hyperlink ref="R26" r:id="rId11" xr:uid="{5030D359-CDBC-4737-8C56-F3CC07EEE4D6}"/>
    <hyperlink ref="R27" r:id="rId12" xr:uid="{DF9F391E-9FA2-440C-B523-417E919C2D4A}"/>
    <hyperlink ref="R28" r:id="rId13" display="jose.ruiz@and.gov.co" xr:uid="{FF2283EC-D45D-4A14-B2D8-0E0DEE787124}"/>
    <hyperlink ref="R29" r:id="rId14" display="jose.ruiz@and.gov.co" xr:uid="{E34C94AB-0B80-47AE-805E-69912C368902}"/>
    <hyperlink ref="R30" r:id="rId15" xr:uid="{37C16432-1369-40FC-A126-7322B3F6053C}"/>
    <hyperlink ref="R31" r:id="rId16" xr:uid="{472C09C0-E5CF-45F4-8325-893B228A1296}"/>
    <hyperlink ref="R32" r:id="rId17" display="jose.ruiz@and.gov.co" xr:uid="{41E0EC78-2D58-48AD-AECB-4DB478A4C908}"/>
    <hyperlink ref="R33" r:id="rId18" display="jose.ruiz@and.gov.co" xr:uid="{45163EF1-78F7-4E51-80A1-94FCD37FD78D}"/>
    <hyperlink ref="R37" r:id="rId19" xr:uid="{E4C1DEE0-D551-401C-BD5E-AC6CFF7B4458}"/>
    <hyperlink ref="R38" r:id="rId20" xr:uid="{70DC716E-9B36-4A95-9BD4-CE09126E01CF}"/>
    <hyperlink ref="R39" r:id="rId21" xr:uid="{4C06E1B2-BBA1-48B8-9622-D2CBFF37C443}"/>
    <hyperlink ref="R40" r:id="rId22" xr:uid="{34E3A1A5-6576-4B59-92F2-A1712997E1D2}"/>
    <hyperlink ref="R41" r:id="rId23" xr:uid="{BACEFBE5-FE08-40C9-ABDC-925E84FBFC76}"/>
    <hyperlink ref="R42" r:id="rId24" xr:uid="{D2D743BF-CF1E-45DC-86DF-F7AF8B0F5B3E}"/>
    <hyperlink ref="R43" r:id="rId25" xr:uid="{739084BC-AFF9-4A78-9847-99C395B9FB51}"/>
    <hyperlink ref="R44" r:id="rId26" xr:uid="{776452E6-F958-40E9-9E9A-98AEBEEBBDE7}"/>
    <hyperlink ref="R45" r:id="rId27" xr:uid="{99BE3521-17D6-4CA5-819B-B00B475D9734}"/>
    <hyperlink ref="R46" r:id="rId28" xr:uid="{B5BD6DBE-9F57-47AE-88AB-7C4CDE842F4D}"/>
    <hyperlink ref="R34" r:id="rId29" display="jose.ruiz@and.gov.co" xr:uid="{490A623D-024A-4862-9C7F-C909E6B2FDDD}"/>
    <hyperlink ref="R35" r:id="rId30" xr:uid="{0E5ED89E-82C4-4B21-BA75-AD5BC5980CBF}"/>
    <hyperlink ref="R36" r:id="rId31" xr:uid="{D864224C-07B8-4A29-AED2-26BDE53B761C}"/>
    <hyperlink ref="R48" r:id="rId32" display="luz.rojas@and.gov.co" xr:uid="{53052597-67FD-4C40-869C-CA6AA57405CD}"/>
  </hyperlinks>
  <pageMargins left="0.75" right="0.75" top="1" bottom="1" header="0.5" footer="0.5"/>
  <pageSetup orientation="portrait" r:id="rId33"/>
  <drawing r:id="rId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H11" sqref="H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2022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2022-02-08T15:28:28Z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