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ELIPE RESTREPO\Desktop\AND\Indicadores PES\2022\"/>
    </mc:Choice>
  </mc:AlternateContent>
  <xr:revisionPtr revIDLastSave="0" documentId="13_ncr:1_{90A9756E-D9BF-47B5-8EC3-1E366FF670EF}" xr6:coauthVersionLast="45" xr6:coauthVersionMax="47" xr10:uidLastSave="{00000000-0000-0000-0000-000000000000}"/>
  <bookViews>
    <workbookView xWindow="-120" yWindow="-120" windowWidth="19440" windowHeight="11640" xr2:uid="{D64179B6-6FD2-4EBC-9E0E-CB215B51D76F}"/>
  </bookViews>
  <sheets>
    <sheet name="PES SEPTIEMBRE- 2022 " sheetId="1" r:id="rId1"/>
  </sheets>
  <externalReferences>
    <externalReference r:id="rId2"/>
  </externalReferences>
  <definedNames>
    <definedName name="_xlnm._FilterDatabase" localSheetId="0" hidden="1">'PES SEPTIEMBRE- 2022 '!$A$7:$AH$199</definedName>
    <definedName name="_xlnm.Print_Area" localSheetId="0">'PES SEPTIEMBRE- 2022 '!$A$1:$AH$198</definedName>
    <definedName name="in_001" localSheetId="0">#REF!</definedName>
    <definedName name="in_001">#REF!</definedName>
    <definedName name="ini_10" localSheetId="0">#REF!</definedName>
    <definedName name="ini_10">#REF!</definedName>
    <definedName name="ini_11" localSheetId="0">#REF!</definedName>
    <definedName name="ini_11">#REF!</definedName>
    <definedName name="ini_12" localSheetId="0">#REF!</definedName>
    <definedName name="ini_12">#REF!</definedName>
    <definedName name="ini_13" localSheetId="0">#REF!</definedName>
    <definedName name="ini_13">#REF!</definedName>
    <definedName name="ini_14" localSheetId="0">#REF!</definedName>
    <definedName name="ini_14">#REF!</definedName>
    <definedName name="ini_15" localSheetId="0">#REF!</definedName>
    <definedName name="ini_15">#REF!</definedName>
    <definedName name="ini_16" localSheetId="0">#REF!</definedName>
    <definedName name="ini_16">#REF!</definedName>
    <definedName name="ini_17" localSheetId="0">#REF!</definedName>
    <definedName name="ini_17">#REF!</definedName>
    <definedName name="ini_18" localSheetId="0">#REF!</definedName>
    <definedName name="ini_18">#REF!</definedName>
    <definedName name="ini_19" localSheetId="0">#REF!</definedName>
    <definedName name="ini_19">#REF!</definedName>
    <definedName name="ini_2" localSheetId="0">#REF!</definedName>
    <definedName name="ini_2">#REF!</definedName>
    <definedName name="ini_20" localSheetId="0">#REF!</definedName>
    <definedName name="ini_20">#REF!</definedName>
    <definedName name="ini_21" localSheetId="0">#REF!</definedName>
    <definedName name="ini_21">#REF!</definedName>
    <definedName name="ini_22" localSheetId="0">#REF!</definedName>
    <definedName name="ini_22">#REF!</definedName>
    <definedName name="ini_23" localSheetId="0">#REF!</definedName>
    <definedName name="ini_23">#REF!</definedName>
    <definedName name="ini_24" localSheetId="0">#REF!</definedName>
    <definedName name="ini_24">#REF!</definedName>
    <definedName name="ini_25" localSheetId="0">#REF!</definedName>
    <definedName name="ini_25">#REF!</definedName>
    <definedName name="ini_26" localSheetId="0">#REF!</definedName>
    <definedName name="ini_26">#REF!</definedName>
    <definedName name="ini_27" localSheetId="0">#REF!</definedName>
    <definedName name="ini_27">#REF!</definedName>
    <definedName name="ini_28" localSheetId="0">#REF!</definedName>
    <definedName name="ini_28">#REF!</definedName>
    <definedName name="ini_29" localSheetId="0">#REF!</definedName>
    <definedName name="ini_29">#REF!</definedName>
    <definedName name="ini_3" localSheetId="0">#REF!</definedName>
    <definedName name="ini_3">#REF!</definedName>
    <definedName name="ini_30" localSheetId="0">#REF!</definedName>
    <definedName name="ini_30">#REF!</definedName>
    <definedName name="ini_31" localSheetId="0">#REF!</definedName>
    <definedName name="ini_31">#REF!</definedName>
    <definedName name="ini_32" localSheetId="0">#REF!</definedName>
    <definedName name="ini_32">#REF!</definedName>
    <definedName name="ini_33" localSheetId="0">#REF!</definedName>
    <definedName name="ini_33">#REF!</definedName>
    <definedName name="ini_34" localSheetId="0">#REF!</definedName>
    <definedName name="ini_34">#REF!</definedName>
    <definedName name="ini_35" localSheetId="0">#REF!</definedName>
    <definedName name="ini_35">#REF!</definedName>
    <definedName name="ini_36" localSheetId="0">#REF!</definedName>
    <definedName name="ini_36">#REF!</definedName>
    <definedName name="ini_37" localSheetId="0">#REF!</definedName>
    <definedName name="ini_37">#REF!</definedName>
    <definedName name="ini_38" localSheetId="0">#REF!</definedName>
    <definedName name="ini_38">#REF!</definedName>
    <definedName name="ini_39" localSheetId="0">#REF!</definedName>
    <definedName name="ini_39">#REF!</definedName>
    <definedName name="ini_4" localSheetId="0">#REF!</definedName>
    <definedName name="ini_4">#REF!</definedName>
    <definedName name="ini_40" localSheetId="0">#REF!</definedName>
    <definedName name="ini_40">#REF!</definedName>
    <definedName name="ini_41" localSheetId="0">#REF!</definedName>
    <definedName name="ini_41">#REF!</definedName>
    <definedName name="ini_42" localSheetId="0">#REF!</definedName>
    <definedName name="ini_42">#REF!</definedName>
    <definedName name="ini_43" localSheetId="0">#REF!</definedName>
    <definedName name="ini_43">#REF!</definedName>
    <definedName name="ini_44" localSheetId="0">#REF!</definedName>
    <definedName name="ini_44">#REF!</definedName>
    <definedName name="ini_45" localSheetId="0">#REF!</definedName>
    <definedName name="ini_45">#REF!</definedName>
    <definedName name="ini_46" localSheetId="0">#REF!</definedName>
    <definedName name="ini_46">#REF!</definedName>
    <definedName name="ini_47" localSheetId="0">#REF!</definedName>
    <definedName name="ini_47">#REF!</definedName>
    <definedName name="ini_48" localSheetId="0">#REF!</definedName>
    <definedName name="ini_48">#REF!</definedName>
    <definedName name="ini_49" localSheetId="0">#REF!</definedName>
    <definedName name="ini_49">#REF!</definedName>
    <definedName name="ini_5" localSheetId="0">#REF!</definedName>
    <definedName name="ini_5">#REF!</definedName>
    <definedName name="ini_50" localSheetId="0">#REF!</definedName>
    <definedName name="ini_50">#REF!</definedName>
    <definedName name="ini_51" localSheetId="0">#REF!</definedName>
    <definedName name="ini_51">#REF!</definedName>
    <definedName name="ini_52" localSheetId="0">#REF!</definedName>
    <definedName name="ini_52">#REF!</definedName>
    <definedName name="ini_53" localSheetId="0">#REF!</definedName>
    <definedName name="ini_53">#REF!</definedName>
    <definedName name="ini_54" localSheetId="0">#REF!</definedName>
    <definedName name="ini_54">#REF!</definedName>
    <definedName name="ini_55" localSheetId="0">#REF!</definedName>
    <definedName name="ini_55">#REF!</definedName>
    <definedName name="ini_56" localSheetId="0">#REF!</definedName>
    <definedName name="ini_56">#REF!</definedName>
    <definedName name="ini_57" localSheetId="0">#REF!</definedName>
    <definedName name="ini_57">#REF!</definedName>
    <definedName name="ini_58" localSheetId="0">#REF!</definedName>
    <definedName name="ini_58">#REF!</definedName>
    <definedName name="ini_59" localSheetId="0">#REF!</definedName>
    <definedName name="ini_59">#REF!</definedName>
    <definedName name="ini_6" localSheetId="0">#REF!</definedName>
    <definedName name="ini_6">#REF!</definedName>
    <definedName name="ini_60" localSheetId="0">#REF!</definedName>
    <definedName name="ini_60">#REF!</definedName>
    <definedName name="ini_61" localSheetId="0">#REF!</definedName>
    <definedName name="ini_61">#REF!</definedName>
    <definedName name="ini_62" localSheetId="0">#REF!</definedName>
    <definedName name="ini_62">#REF!</definedName>
    <definedName name="ini_63" localSheetId="0">#REF!</definedName>
    <definedName name="ini_63">#REF!</definedName>
    <definedName name="ini_64" localSheetId="0">#REF!</definedName>
    <definedName name="ini_64">#REF!</definedName>
    <definedName name="ini_65" localSheetId="0">#REF!</definedName>
    <definedName name="ini_65">#REF!</definedName>
    <definedName name="ini_66" localSheetId="0">#REF!</definedName>
    <definedName name="ini_66">#REF!</definedName>
    <definedName name="ini_67" localSheetId="0">#REF!</definedName>
    <definedName name="ini_67">#REF!</definedName>
    <definedName name="ini_68" localSheetId="0">#REF!</definedName>
    <definedName name="ini_68">#REF!</definedName>
    <definedName name="ini_69" localSheetId="0">#REF!</definedName>
    <definedName name="ini_69">#REF!</definedName>
    <definedName name="ini_7" localSheetId="0">#REF!</definedName>
    <definedName name="ini_7">#REF!</definedName>
    <definedName name="ini_70" localSheetId="0">#REF!</definedName>
    <definedName name="ini_70">#REF!</definedName>
    <definedName name="ini_71" localSheetId="0">#REF!</definedName>
    <definedName name="ini_71">#REF!</definedName>
    <definedName name="ini_72" localSheetId="0">#REF!</definedName>
    <definedName name="ini_72">#REF!</definedName>
    <definedName name="ini_73" localSheetId="0">#REF!</definedName>
    <definedName name="ini_73">#REF!</definedName>
    <definedName name="ini_74" localSheetId="0">#REF!</definedName>
    <definedName name="ini_74">#REF!</definedName>
    <definedName name="ini_75" localSheetId="0">#REF!</definedName>
    <definedName name="ini_75">#REF!</definedName>
    <definedName name="ini_76" localSheetId="0">#REF!</definedName>
    <definedName name="ini_76">#REF!</definedName>
    <definedName name="ini_77" localSheetId="0">#REF!</definedName>
    <definedName name="ini_77">#REF!</definedName>
    <definedName name="ini_78" localSheetId="0">#REF!</definedName>
    <definedName name="ini_78">#REF!</definedName>
    <definedName name="ini_79" localSheetId="0">#REF!</definedName>
    <definedName name="ini_79">#REF!</definedName>
    <definedName name="ini_8" localSheetId="0">#REF!</definedName>
    <definedName name="ini_8">#REF!</definedName>
    <definedName name="ini_80" localSheetId="0">#REF!</definedName>
    <definedName name="ini_80">#REF!</definedName>
    <definedName name="ini_81" localSheetId="0">#REF!</definedName>
    <definedName name="ini_81">#REF!</definedName>
    <definedName name="ini_82" localSheetId="0">#REF!</definedName>
    <definedName name="ini_82">#REF!</definedName>
    <definedName name="ini_83" localSheetId="0">#REF!</definedName>
    <definedName name="ini_83">#REF!</definedName>
    <definedName name="ini_84" localSheetId="0">#REF!</definedName>
    <definedName name="ini_84">#REF!</definedName>
    <definedName name="ini_85" localSheetId="0">#REF!</definedName>
    <definedName name="ini_85">#REF!</definedName>
    <definedName name="ini_86" localSheetId="0">#REF!</definedName>
    <definedName name="ini_86">#REF!</definedName>
    <definedName name="ini_87" localSheetId="0">#REF!</definedName>
    <definedName name="ini_87">#REF!</definedName>
    <definedName name="ini_88" localSheetId="0">#REF!</definedName>
    <definedName name="ini_88">#REF!</definedName>
    <definedName name="ini_89" localSheetId="0">#REF!</definedName>
    <definedName name="ini_89">#REF!</definedName>
    <definedName name="ini_9" localSheetId="0">#REF!</definedName>
    <definedName name="ini_9">#REF!</definedName>
    <definedName name="ini_90" localSheetId="0">#REF!</definedName>
    <definedName name="ini_90">#REF!</definedName>
    <definedName name="ini_91" localSheetId="0">#REF!</definedName>
    <definedName name="ini_91">#REF!</definedName>
    <definedName name="ini_92" localSheetId="0">#REF!</definedName>
    <definedName name="ini_92">#REF!</definedName>
    <definedName name="ini_93" localSheetId="0">#REF!</definedName>
    <definedName name="ini_93">#REF!</definedName>
    <definedName name="inter" localSheetId="0">#REF!</definedName>
    <definedName name="inter">#REF!</definedName>
    <definedName name="MATRIZ" localSheetId="0">#REF!</definedName>
    <definedName name="MATRIZ">#REF!</definedName>
    <definedName name="oficina" localSheetId="0">#REF!</definedName>
    <definedName name="oficina">#REF!</definedName>
    <definedName name="prensa" localSheetId="0">#REF!</definedName>
    <definedName name="prensa">#REF!</definedName>
    <definedName name="qwer" localSheetId="0">#REF!</definedName>
    <definedName name="qwer">#REF!</definedName>
    <definedName name="tipos">[1]Hoja1!$D$7:$D$9</definedName>
    <definedName name="_xlnm.Print_Titles" localSheetId="0">'PES SEPTIEMBRE- 2022 '!$1:$7</definedName>
    <definedName name="xxxxxxx" localSheetId="0">#REF!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9" i="1" l="1"/>
  <c r="P199" i="1"/>
  <c r="X76" i="1"/>
  <c r="X31" i="1"/>
</calcChain>
</file>

<file path=xl/sharedStrings.xml><?xml version="1.0" encoding="utf-8"?>
<sst xmlns="http://schemas.openxmlformats.org/spreadsheetml/2006/main" count="1270" uniqueCount="674">
  <si>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</si>
  <si>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</si>
  <si>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</si>
  <si>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</si>
  <si>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</si>
  <si>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</si>
  <si>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</si>
  <si>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</si>
  <si>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</si>
  <si>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</si>
  <si>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</si>
  <si>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Apropiación 2020</t>
  </si>
  <si>
    <t>Ejecución 2020</t>
  </si>
  <si>
    <t>Apropiación 2021</t>
  </si>
  <si>
    <t>Ejecución 2021</t>
  </si>
  <si>
    <t>Apropiación 2022</t>
  </si>
  <si>
    <t>Ejecución 2022</t>
  </si>
  <si>
    <t>Proyecto Fuente de Recursos vigencia 2022</t>
  </si>
  <si>
    <t>Producto de la Iniciativa</t>
  </si>
  <si>
    <t>Indicador de la Iniciativa</t>
  </si>
  <si>
    <t>Tipo de Indicador</t>
  </si>
  <si>
    <t>Línea Base</t>
  </si>
  <si>
    <t>Meta 2019</t>
  </si>
  <si>
    <t>Avance 2019</t>
  </si>
  <si>
    <t>Meta 2020</t>
  </si>
  <si>
    <t>Avance 2020</t>
  </si>
  <si>
    <t>Meta 2021</t>
  </si>
  <si>
    <t>Avance 2021</t>
  </si>
  <si>
    <t>Meta 2022</t>
  </si>
  <si>
    <t>Avance Cualitativo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</si>
  <si>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</si>
  <si>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</si>
  <si>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</si>
  <si>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</si>
  <si>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</si>
  <si>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</si>
  <si>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</si>
  <si>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</si>
  <si>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</si>
  <si>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</si>
  <si>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</si>
  <si>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C-2301-0400-11 - Análisis y control en los servicios de telecomunicaciones y servicios postales a nivel nacional. 
C-2301-0400-26 - Fortalecimiento y modernización del modelo de inspección, vigilancia y control del sector TIC. Nacional</t>
  </si>
  <si>
    <t>Informe de análisis de cumplimiento del régimen normativo por materias y por sector.</t>
  </si>
  <si>
    <t>Documento de análisis respecto del cumplimiento del régimen normativo por materias y por sector generado</t>
  </si>
  <si>
    <t>Acumulado</t>
  </si>
  <si>
    <t xml:space="preserve">2.3 Dirección de Vigilancia, Inspección y Control </t>
  </si>
  <si>
    <t>Acto Administrativo - Vigilancia Preventiva y documentos de análisis de Vigilancia Preventiva generado</t>
  </si>
  <si>
    <t>Acto administrativo - Vigilancia Preventiva expedido y un documento de análisis por vigencia generado.</t>
  </si>
  <si>
    <t>Modelo de inspección, vigilancia y control preventivo y predictivo basado en analítica de datos</t>
  </si>
  <si>
    <t>Modelo de inspección, vigilancia y control preventivo y predictivo basado en analítica de datos implementado</t>
  </si>
  <si>
    <t xml:space="preserve">Visitas y/o verificaciones a localidades beneficiadas con ampliación de cobertura o actualización tecnológica </t>
  </si>
  <si>
    <t xml:space="preserve">Visitas y/o verificaciones de cumplimiento de obligaciones de ampliación de cobertura y actualización tecnológica en el marco de la asignación de espectro de banda 700 MHz  </t>
  </si>
  <si>
    <t xml:space="preserve">Solución tecnológica para el análisis predictivo del cumplimiento de obligaciones por parte de los prestadores de servicios TIC y servicios postales </t>
  </si>
  <si>
    <t>Solución tecnológica definida y diseñada</t>
  </si>
  <si>
    <t>Solución tecnológica desarrollada</t>
  </si>
  <si>
    <t xml:space="preserve">Control integral de las decisiones en segunda instancia de los servicios de Telecomunicaciones (Móvil/ no móvil), postal, radiodifusión sonora y televisión. </t>
  </si>
  <si>
    <t>Resolver los recursos de apelación presentados por los vigilados.</t>
  </si>
  <si>
    <t>Resoluciones que resuelven los recursos de apelación</t>
  </si>
  <si>
    <t>Resoluciones expedidas que resuelven los recursos de apelación en los términos de ley</t>
  </si>
  <si>
    <t xml:space="preserve">2. VICEMINISTERIO DE CONECTIVIDAD </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</si>
  <si>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</si>
  <si>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</si>
  <si>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</si>
  <si>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</si>
  <si>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</si>
  <si>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</si>
  <si>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 xml:space="preserve">C-2301-0400-16 - Generación de políticas y estrategias dirigidas a mejorar la competitividad de la industria de comunicaciones nacional </t>
  </si>
  <si>
    <t>Actualización normativa del sector TIC y sector Postal</t>
  </si>
  <si>
    <t>Actualización normativa</t>
  </si>
  <si>
    <t>2.2 Dirección de Industria de Comunicaciones</t>
  </si>
  <si>
    <t>Oferta de espectro para telecomunicaciones móviles</t>
  </si>
  <si>
    <t>Espectro ofertado (MHz)</t>
  </si>
  <si>
    <t xml:space="preserve">Asignación de espectro para emisoras comunitarias y comerciales </t>
  </si>
  <si>
    <t>Proceso de selección objetiva</t>
  </si>
  <si>
    <t xml:space="preserve">Plan de Modernización del sector postal 2020-2024 </t>
  </si>
  <si>
    <t xml:space="preserve">Líneas de acción implementadas </t>
  </si>
  <si>
    <t>Garantizar la TV y radio pública</t>
  </si>
  <si>
    <t xml:space="preserve">Fortalecimiento de la programación de la radio pública </t>
  </si>
  <si>
    <t xml:space="preserve">Fortalecer las plataformas de las emisoras de la radio pública nacional a través de la realización de contenidos con valor público que generen identidad y auto representación. </t>
  </si>
  <si>
    <t xml:space="preserve">N.A </t>
  </si>
  <si>
    <t xml:space="preserve">Contenidos para las plataformas de emisoras nacionales descentralizadas </t>
  </si>
  <si>
    <t>Horas de contenidos al aire y especiales, nacionales y descentralizados generados</t>
  </si>
  <si>
    <t xml:space="preserve">6 ES RTVC - RADIO Y TELEVISIÓN DE COLOMBIA </t>
  </si>
  <si>
    <t xml:space="preserve">Nuevos contenidos de radio producidos y emitidos </t>
  </si>
  <si>
    <t>Fortalecimiento de la radio publica nacional</t>
  </si>
  <si>
    <t>Fortalecer la radio pública, a través de nuevo despliegue de infraestructura.</t>
  </si>
  <si>
    <t>07. Servicio al ciudadano.</t>
  </si>
  <si>
    <t>C-2301-0400-17 - Extensión, descentralización y cobertura de la radio pública nacional</t>
  </si>
  <si>
    <t>Estaciones y estudios de radiodifusión en funcionamiento</t>
  </si>
  <si>
    <t xml:space="preserve">Número de nuevas estaciones de radio Instaladas </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</si>
  <si>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</si>
  <si>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</si>
  <si>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</si>
  <si>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Servicio de asistencia técnica para las entidades del Sistema Nacional de Gestión del Riesgo de Desastres</t>
  </si>
  <si>
    <t>Entidades beneficiadas</t>
  </si>
  <si>
    <t>Capacidad</t>
  </si>
  <si>
    <t xml:space="preserve">Porcentaje de avance en la ejecución del proyecto de implementación de la Red Nacional de Telecomunicaciones de Emergencias en bandas bajas </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</si>
  <si>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</si>
  <si>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</si>
  <si>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</si>
  <si>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</si>
  <si>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</si>
  <si>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</si>
  <si>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C-2302-0400-14 - Fortalecimiento del modelo convergente de la televisión pública regional y nacional</t>
  </si>
  <si>
    <t xml:space="preserve">Contenidos multiplataforma producidos y coproducidos </t>
  </si>
  <si>
    <t xml:space="preserve">Talleres de formación </t>
  </si>
  <si>
    <t xml:space="preserve">Número de talleres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</si>
  <si>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</si>
  <si>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</si>
  <si>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</si>
  <si>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 xml:space="preserve">Capacitaciones en temas relacionados con el modelo de convergencia de la TV  </t>
  </si>
  <si>
    <t>Hacia una sociedad digital e industria 4.0: Por una relación más eficiente, efectiva y transparente entre mercados, ciudadanos y Estado.</t>
  </si>
  <si>
    <t>Fortalecimiento del Operador Postal Oficial</t>
  </si>
  <si>
    <t>Desarrollar estrategias que fortalezcan al Operador Postal como prestador de servicios que aporten al desarrollo del sector.</t>
  </si>
  <si>
    <t>01. Planeación Institucional.</t>
  </si>
  <si>
    <t>N.A</t>
  </si>
  <si>
    <t>Documento de conclusiones normativas sobre la agenda regulatoria</t>
  </si>
  <si>
    <t>% Avance de la agenda regulatoria</t>
  </si>
  <si>
    <t>6. ES SPN Servicios Postales Nacionales</t>
  </si>
  <si>
    <t>Estrategia de marca</t>
  </si>
  <si>
    <t>Estrategia de Marca Elaborada</t>
  </si>
  <si>
    <t>Flujo</t>
  </si>
  <si>
    <t>Informe de Envíos Movilizados E-commerce</t>
  </si>
  <si>
    <t>Piezas movilizadas de E-commerce</t>
  </si>
  <si>
    <t xml:space="preserve">Incremento en las piezas movilizadas de E-commerce resultante de acciones de fortalecimiento. </t>
  </si>
  <si>
    <t xml:space="preserve">Informe de Integración de servicios y Cobertura Puntos Aliados Comerciales </t>
  </si>
  <si>
    <t>Cobertura en Puntos del Operador Postal Oficial</t>
  </si>
  <si>
    <t xml:space="preserve">Ampliación en la capilaridad de puntos aliados comerciales </t>
  </si>
  <si>
    <t>Informe de Arquitectura de Marca</t>
  </si>
  <si>
    <t xml:space="preserve">Arquitectura de Marca Elaborada </t>
  </si>
  <si>
    <t xml:space="preserve">Informe Renovación Seguridad Electrónica Centrales de Tratamiento Postal </t>
  </si>
  <si>
    <t xml:space="preserve">Seguridad Electrónica Renovada en Central de Tratamiento Postal (CTP) </t>
  </si>
  <si>
    <t xml:space="preserve">Informe Renovación Seguridad Electrónica Centros Operativos </t>
  </si>
  <si>
    <t xml:space="preserve">Seguridad Electrónica Renovada en Centros Operativos (CO) </t>
  </si>
  <si>
    <t xml:space="preserve">Informe Renovación Seguridad Electrónica Puntos de Venta </t>
  </si>
  <si>
    <t xml:space="preserve">Seguridad Electrónica Renovada en Puntos De Venta (PDV) </t>
  </si>
  <si>
    <t xml:space="preserve">Reporte de implementación de adquisición e implementación de herramientas para fortalecer la seguridad perimetral (Firewall), en la web (WAF) y en el correo (Office 365) </t>
  </si>
  <si>
    <t xml:space="preserve">Implementación de herramientas tecnológicas </t>
  </si>
  <si>
    <t xml:space="preserve">Documento con revisión y ajustes a las políticas de la seguridad informática </t>
  </si>
  <si>
    <t xml:space="preserve">Fortalecimiento Políticas de Seguridad </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</si>
  <si>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</si>
  <si>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</si>
  <si>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</si>
  <si>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</si>
  <si>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</si>
  <si>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</si>
  <si>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 xml:space="preserve">1.5 Oficina de Fomento Regional de Tecnologías de la Información y las Comunicaciones </t>
  </si>
  <si>
    <t>Apoyo a operadores públicos del servicio de televisión a nivel nacional</t>
  </si>
  <si>
    <t>Aumentar la capacidad en la prestación del servicio público de televisión</t>
  </si>
  <si>
    <t>C-2301-0400-25 - Apoyo a operadores públicos del servicio de televisión</t>
  </si>
  <si>
    <t>Financiación de la TV Educativa y cultural a cargo del Estado.</t>
  </si>
  <si>
    <t>Operadores públicos financiados</t>
  </si>
  <si>
    <t xml:space="preserve">Financiación del plan de inversión a RTVC para el aseguramiento de la audiencia digital. </t>
  </si>
  <si>
    <t xml:space="preserve">Número de Productos digitales desarrollados </t>
  </si>
  <si>
    <t xml:space="preserve">Financiación del plan de inversión a RTVC para la operación de Señal Memoria </t>
  </si>
  <si>
    <t xml:space="preserve">Nuevos contenidos históricos de la radio y la televisión pública dispuestos para consulta y licenciamiento </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</si>
  <si>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</si>
  <si>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</si>
  <si>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</si>
  <si>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t>
  </si>
  <si>
    <t>Documentos de comprobación de los niveles de calidad de televisión abierta elaborados</t>
  </si>
  <si>
    <t>6 ES ANE - AGENCIA NACIONAL DEL ESPECTRO</t>
  </si>
  <si>
    <t>Estaciones de monitoreo fijo</t>
  </si>
  <si>
    <t>Estaciones de monitoreo fijo en funcionamiento</t>
  </si>
  <si>
    <t>Información producto del seguimiento a la implementación de la TDT.</t>
  </si>
  <si>
    <t>Informes de seguimiento de la cobertura de los operadores de TDT</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</si>
  <si>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</si>
  <si>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</si>
  <si>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</si>
  <si>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Servicio de apoyo en tecnologías de la información y las comunicaciones para la educación básica, primaria y secundaria</t>
  </si>
  <si>
    <t xml:space="preserve">Estudiantes de sedes educativas oficiales beneficiados con el servicio de apoyo en tecnologías de la información y las comunicaciones para la educación. </t>
  </si>
  <si>
    <t>6 ES CPE - COMPUTADORES PARA EDUCAR</t>
  </si>
  <si>
    <t>Relación de estudiantes por terminal de cómputo</t>
  </si>
  <si>
    <t>Terminales de cómputo con contenidos digitales entregadas a sedes educativas</t>
  </si>
  <si>
    <t>Terminales de cómputo con contenidos digitales entregadas a sedes educativas para uso de docentes</t>
  </si>
  <si>
    <t>Requerimientos técnicos atendidos</t>
  </si>
  <si>
    <t>Servicio de educación para el trabajo en temas de uso pedagógico de tecnologías de la información y las comunicaciones</t>
  </si>
  <si>
    <t>Docentes formados en uso pedagógico de tecnologías de la información y las comunicaciones</t>
  </si>
  <si>
    <t>Eventos de socialización de experiencias exitosas en el uso práctico de las tecnologías de la información en la educación</t>
  </si>
  <si>
    <t xml:space="preserve">Servicio de educación para el trabajo en temas de uso pedagógico de tecnologías de la información y las comunicaciones </t>
  </si>
  <si>
    <t xml:space="preserve">Docentes acompañados en procesos educativos con tecnologías digitales </t>
  </si>
  <si>
    <t xml:space="preserve">Estudiantes acompañados en procesos de educativos con tecnologías digitales </t>
  </si>
  <si>
    <t xml:space="preserve">Personas capacitadas </t>
  </si>
  <si>
    <t>Servicio de recolección y gestión de residuos electrónicos</t>
  </si>
  <si>
    <t>Residuos electrónicos dispuestos correctamente (Demanufactura)</t>
  </si>
  <si>
    <t>Equipos obsoletos retomados</t>
  </si>
  <si>
    <t>Servicio de educación informal para la adecuada disposición de residuos de aparatos eléctricos y electrónicos</t>
  </si>
  <si>
    <t>Personas de la comunidad capacitadas en la correcta disposición de residuos de aparatos eléctricos y electrónicos</t>
  </si>
  <si>
    <t xml:space="preserve">Servicio de apoyo en tecnologías de la información y las comunicaciones para la educación básica, primaria y secundaria </t>
  </si>
  <si>
    <t xml:space="preserve">Sedes educativas oficiales con acceso a terminales de cómputo y contenidos digitales </t>
  </si>
  <si>
    <t xml:space="preserve">Servicio de educación informal para la adecuada disposición de residuos de aparatos eléctricos y electrónicos </t>
  </si>
  <si>
    <t xml:space="preserve">Eventos de difusión realizados </t>
  </si>
  <si>
    <t xml:space="preserve">Servicio de recolección y gestión de residuos electrónicos </t>
  </si>
  <si>
    <t xml:space="preserve">Kits para procesos de aprendizaje elaborados con residuos eléctricos y electrónicos </t>
  </si>
  <si>
    <t xml:space="preserve">4.a. Construir y adecuar instalaciones escolares que respondan a las necesidades de los niños y las personas discapacitadas y tengan en cuenta las cuestiones de género, y que ofrezcan entornos de aprendizaje seguros, no violentos, inclusivos y eficaces para todos.
</t>
  </si>
  <si>
    <t>Apoyo financiero a Computadores para Educar (CPE)</t>
  </si>
  <si>
    <t>Realizar el Traslado de recursos y seguimiento a la ejecución  financiera destinada a la actividad para el desarrollo misional de Computadores para Educar CPE.</t>
  </si>
  <si>
    <t>Uso y Apropiación</t>
  </si>
  <si>
    <t>C-2301-0400-14 - Apoyo financiero para el suministro de terminales a nivel nacional</t>
  </si>
  <si>
    <t xml:space="preserve"> Recursos financieros desembolsados</t>
  </si>
  <si>
    <t>Porcentaje de recursos desembolsados de acuerdo con la programación realizados</t>
  </si>
  <si>
    <t xml:space="preserve">2.1 Dirección de Infraestructura </t>
  </si>
  <si>
    <t>9.c. Aumentar de forma significativa el acceso a la tecnología de la información y las comunicaciones y esforzarse por facilitar el acceso universal y asequible a Internet en los países menos adelantados a más tardar en 2020.</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</si>
  <si>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</si>
  <si>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</si>
  <si>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</si>
  <si>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</si>
  <si>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</si>
  <si>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 xml:space="preserve">Servicio de información de espectro radioeléctrico </t>
  </si>
  <si>
    <t xml:space="preserve">Número de estudios de atribución de espectro elaborados </t>
  </si>
  <si>
    <t xml:space="preserve">Porcentaje de cuadros de característica técnicas de red elaborados </t>
  </si>
  <si>
    <t xml:space="preserve">Número de planes técnicos de radiodifusión sonora modificados </t>
  </si>
  <si>
    <t xml:space="preserve">Número de estudios de gestión de espectro entregados al MinTIC </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</si>
  <si>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</si>
  <si>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</si>
  <si>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</si>
  <si>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</si>
  <si>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Visitas de Monitoreo Realizadas</t>
  </si>
  <si>
    <t>Documentos de lineamientos técnicos</t>
  </si>
  <si>
    <t>Documentos de lineamientos técnicos elaborados</t>
  </si>
  <si>
    <t xml:space="preserve">Documentos de lineamientos técnicos </t>
  </si>
  <si>
    <t xml:space="preserve">Aumentar la cantidad de PRST ajustados sin activar proceso sancionatorio (Efectividad del modelo preventivo en vigilancia y control) </t>
  </si>
  <si>
    <t xml:space="preserve">Servicio de monitoreo en espectro </t>
  </si>
  <si>
    <t xml:space="preserve">Tiempo promedio de atención de casos relacionados con los procedimientos de monitoreo y visitas técnicas del espectro in situ (semanas) </t>
  </si>
  <si>
    <t xml:space="preserve">Número de antenas de telecomunicaciones "conformes" publicadas. </t>
  </si>
  <si>
    <t xml:space="preserve">Número de mapas de niveles de campos electromagnéticos publicados </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</si>
  <si>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</si>
  <si>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</si>
  <si>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</si>
  <si>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</si>
  <si>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N/A</t>
  </si>
  <si>
    <t>6 ES CRC - Comisión de Regulación de Comunicaciones</t>
  </si>
  <si>
    <t>Definición de los mercados relevantes en el sector postal</t>
  </si>
  <si>
    <t>Desarrollar e implementar un marco analítico formal para caracterizar la competencia en los mercados relevantes postales en Colombia.</t>
  </si>
  <si>
    <t xml:space="preserve"> Revisión del régimen de acceso, uso e interconexión </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</si>
  <si>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</si>
  <si>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9.b Apoyar el desarrollo de tecnologías, la investigación y la innovación nacionales en los países en desarrollo, incluso garantizando un entorno normativo propicio a la diversificación industrial y la adición de valor a los productos básicos, entre otras cosas
10.5 Mejorar la reglamentación y vigilancia de las instituciones y los mercados financieros mundiales y fortalecer la aplicación de esos reglamentos</t>
  </si>
  <si>
    <t xml:space="preserve"> Análisis del mercado de servicios de envíos postales masivos y servicios de valor agregado </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</si>
  <si>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</si>
  <si>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 xml:space="preserve"> Modelo de vigilancia y control con enfoque preventivo </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</si>
  <si>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</si>
  <si>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Documento del modelo</t>
  </si>
  <si>
    <t>Acto Administrativo Expedido</t>
  </si>
  <si>
    <t>Programa de despliegue de la red de última milla en los municipios del país</t>
  </si>
  <si>
    <t>Desarrollo TDT Fase V.</t>
  </si>
  <si>
    <t>Soportar la plataforma tecnológica para llegar al mayor número de personas con contenidos de la mejor calidad a través de diversas pantallas.</t>
  </si>
  <si>
    <t>Infraestructura estable, moderna y convergente (Servicio de Televisión Digital)</t>
  </si>
  <si>
    <t xml:space="preserve">Porcentaje de cobertura de televisión digital (TDT + DTH) </t>
  </si>
  <si>
    <t>6 ES RTVC - RADIO Y TELEVISIÓN DE COLOMBIA</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</si>
  <si>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</si>
  <si>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 xml:space="preserve">Compartición de infraestructura de otros sectores - Fase II </t>
  </si>
  <si>
    <t>Actualizar las condiciones de compartición de infraestructura de otros sectores con el sector TIC para el despliegue de redes o prestación de servicios de telecomunicaciones en Colombia</t>
  </si>
  <si>
    <t>Documento de identificación del problema a resolver</t>
  </si>
  <si>
    <t>Documento de identificación del problema a resolver para comentarios del sector</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</si>
  <si>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</si>
  <si>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</si>
  <si>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</si>
  <si>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</si>
  <si>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</si>
  <si>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</si>
  <si>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Evaluar proyecto de soluciones tecnológicas de acceso en espacios públicos</t>
  </si>
  <si>
    <t>Documentos de evaluación elaborados</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</si>
  <si>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</si>
  <si>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</si>
  <si>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</si>
  <si>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C-2301-0400-23 - Fortalecimiento de capacidades regionales en desarrollo de política pública TIC orientada hacia el cierre de brecha digital regional nacional</t>
  </si>
  <si>
    <t>Servicio de seguimiento y monitoreo para el cierre de brecha digital regional</t>
  </si>
  <si>
    <t>Número de Informes de seguimiento y monitoreo realizados durante la vigencia</t>
  </si>
  <si>
    <t xml:space="preserve">Servicio de asistencia técnica para proyectos en Tecnologías de la Información y las Comunicaciones </t>
  </si>
  <si>
    <t xml:space="preserve">Mapa de necesidades y oportunidades regionales </t>
  </si>
  <si>
    <t xml:space="preserve">Metodología integral de obligaciones de hacer </t>
  </si>
  <si>
    <t xml:space="preserve"> Cumplimiento de los compromisos derivados de la agenda regional y los pactos digitales </t>
  </si>
  <si>
    <t xml:space="preserve">Porcentaje de cumplimiento de compromisos regionales y pactos digitales cumplidos </t>
  </si>
  <si>
    <t xml:space="preserve">Servicio de seguimiento y monitoreo para el cierre de brecha digital regional </t>
  </si>
  <si>
    <t xml:space="preserve">Porcentaje de incremento del valor total de proyectos aprobados en materia TIC respecto el bienio anterior </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</si>
  <si>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</si>
  <si>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</si>
  <si>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</si>
  <si>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C-2301-0400-24 - 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</si>
  <si>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</si>
  <si>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</si>
  <si>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 xml:space="preserve">Servicio de asistencia técnica para proyectos en tecnologías de la información y las comunicaciones </t>
  </si>
  <si>
    <t xml:space="preserve">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</si>
  <si>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</si>
  <si>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</si>
  <si>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</si>
  <si>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</si>
  <si>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</si>
  <si>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C-2302-0400-19 - 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</si>
  <si>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</si>
  <si>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</si>
  <si>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</si>
  <si>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</si>
  <si>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</si>
  <si>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</si>
  <si>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</si>
  <si>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</si>
  <si>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C-2301-0400-12-Ampliación programa de telecomunicaciones sociales nacional</t>
  </si>
  <si>
    <t xml:space="preserve">Servicio de acceso y uso de Tecnologías de la Información y las Comunicaciones
</t>
  </si>
  <si>
    <t>Cabeceras con redes de transporte de alta velocidad</t>
  </si>
  <si>
    <t>2.1 Dirección de Infraestructura</t>
  </si>
  <si>
    <t>Ejecución de proyectos de acceso comunitario a Internet</t>
  </si>
  <si>
    <t>Oferta de acceso público a Internet</t>
  </si>
  <si>
    <t>Garantizar las condiciones para la universalización del acceso a Internet en Zonas rurales</t>
  </si>
  <si>
    <t>C-2301-0400-20 - Implementación soluciones de acceso comunitario a las tecnologías de la información y las comunicaciones nacional</t>
  </si>
  <si>
    <t>Servicio de acceso y uso de Tecnologías de la Información y las Comunicaciones</t>
  </si>
  <si>
    <t>Soluciones de acceso público a Internet en operación</t>
  </si>
  <si>
    <t xml:space="preserve">Centros Digitales en Operacion </t>
  </si>
  <si>
    <t xml:space="preserve">Número de Centros Digitales Instalados y en Operación </t>
  </si>
  <si>
    <t>Incentivos a la oferta y demanda de accesos a Internet</t>
  </si>
  <si>
    <t>Masificación de accesos</t>
  </si>
  <si>
    <t>Contribuir al cierre de la brecha digital mediante el despliegue de accesos de última milla en condiciones asequibles</t>
  </si>
  <si>
    <t>C-2301-0400-21-Desarrollo masificación acceso a internet nacional</t>
  </si>
  <si>
    <t>Servicio de conexiones a redes de acceso</t>
  </si>
  <si>
    <t>Nuevas conexiones a Internet fijo</t>
  </si>
  <si>
    <t>16.10 Garantizar el acceso público a la información y proteger las libertades fundamentales, de conformidad con las leyes nacionales y los acuerdos internacionales</t>
  </si>
  <si>
    <t xml:space="preserve">Estudio Impacto Sistemas de Acceso Discapacidad Auditiva </t>
  </si>
  <si>
    <t>Evaluar el impacto de los sistemas implementados para permitir el acceso de la población con discapacidad auditiva a los servicios audiovisuales, y en particular al servicio de televisión.</t>
  </si>
  <si>
    <t>N.A.</t>
  </si>
  <si>
    <t>Estructuración Estudio</t>
  </si>
  <si>
    <t>Estructuración del proyecto para el estudio</t>
  </si>
  <si>
    <t>Estudio</t>
  </si>
  <si>
    <t>Número de estudio publicado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</si>
  <si>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</si>
  <si>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</si>
  <si>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Desarrollos Digitales</t>
  </si>
  <si>
    <t>Productos digitales desarrollados</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</si>
  <si>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</si>
  <si>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</si>
  <si>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</si>
  <si>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</si>
  <si>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</si>
  <si>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</si>
  <si>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</si>
  <si>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</si>
  <si>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</si>
  <si>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C-2302-0400-19-Servicio de asistencia, capacitación y apoyo para el uso y apropiación de las TIC, con enfoque diferencial y en beneficio de la comunidad para participar en la economía digital nacional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</si>
  <si>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</si>
  <si>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</si>
  <si>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</si>
  <si>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</si>
  <si>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</si>
  <si>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</si>
  <si>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</si>
  <si>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</si>
  <si>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</si>
  <si>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</si>
  <si>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</si>
  <si>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</si>
  <si>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Contenidos digitales y/o convergentes publicados</t>
  </si>
  <si>
    <t>Contenidos convergentes producidos y coproducidos</t>
  </si>
  <si>
    <t xml:space="preserve">Contenidos en plataforma RTVC PLAY en funcionamiento </t>
  </si>
  <si>
    <t xml:space="preserve">Fortalecimiento de los contenidos audiovisuales de la televisión pública </t>
  </si>
  <si>
    <t>Aumentar la oferta de contenidos audiovisuales con valor público que respondan a la identidad, necesidades y preferencias de los colombianos.</t>
  </si>
  <si>
    <t>Contenidos audiovisuales</t>
  </si>
  <si>
    <t>Número de contenidos audiovisuales producidos, transmitidos y/o emitidos a través de las pantallas de la televisión pública nacional</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</si>
  <si>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</si>
  <si>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</si>
  <si>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</si>
  <si>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Usuarios que acceden a la memoria audiovisual y sonora.</t>
  </si>
  <si>
    <t>Usuarios que acceden presencialmente a la memoria audiovisual de la Radio Televisión de Colombia atendidos</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</si>
  <si>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</si>
  <si>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</si>
  <si>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</si>
  <si>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</si>
  <si>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</si>
  <si>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</si>
  <si>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 xml:space="preserve">Jornadas de Divulgación </t>
  </si>
  <si>
    <t xml:space="preserve">Jornadas de divulgación realizadas </t>
  </si>
  <si>
    <t xml:space="preserve">Proyecto de Investigación </t>
  </si>
  <si>
    <t xml:space="preserve">Proyectos de investigación realizados </t>
  </si>
  <si>
    <t>10.5 Mejorar la reglamentación y vigilancia de las instituciones y los mercados financieros mundiales y fortalecer la aplicación de esos reglamentos</t>
  </si>
  <si>
    <t xml:space="preserve">Compilación y simplificación del marco regulatorio en materia de televisión </t>
  </si>
  <si>
    <t xml:space="preserve">Realizar una revisión, compilación y simplificación de la normatividad vigente expedida en su momento tanto por la Comisión Nacional de Televisión (CNTV), como por la Autoridad Nacional de Televisión (ANTV) </t>
  </si>
  <si>
    <t xml:space="preserve">Digitalización del Régimen de protección de los derechos de los usuarios de servicios de comunicaciones </t>
  </si>
  <si>
    <t>Realizar una revisión al régimen integral de protección de los derechos de los usuarios de servicios de comunicaciones, con el objetivo de promover la digitalización de algunos trámites del RPU</t>
  </si>
  <si>
    <t xml:space="preserve"> Estrategias de participación ciudadana para contenidos </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</si>
  <si>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</si>
  <si>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Talleres Regionales</t>
  </si>
  <si>
    <t>Realización de Talleres Regionales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</si>
  <si>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</si>
  <si>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</si>
  <si>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</si>
  <si>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</si>
  <si>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Mejorar la gestión interna de la administración pública para ofrecer mejores servicios a los ciudadanos, por medio de la entrega de política, estándares y proyectos estratégicos que habilitan la transformación digital del Estado.</t>
  </si>
  <si>
    <t>01. Planeación Institucional.
06. Fortalecimiento organizacional y simplificación de procesos.
11. Gobierno Digital.</t>
  </si>
  <si>
    <t>Planeación y Formulación de Políticas TIC
Acceso a las TIC
Uso y Apropiación de las TIC
Seguimiento y Evaluación de Políticas TIC</t>
  </si>
  <si>
    <t>C-2302-0400-16 - Aprovechamiento y uso de las tecnologías de la información y las comunicaciones en el sector público nacional</t>
  </si>
  <si>
    <t>Usuarios Únicos de SCD</t>
  </si>
  <si>
    <t>Usuarios Únicos del Modelo de Servicios ciudadanos digitales</t>
  </si>
  <si>
    <t>3.2 Dirección de Gobierno Digital</t>
  </si>
  <si>
    <t>Trámites transformados SCD</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</si>
  <si>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</si>
  <si>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</si>
  <si>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</si>
  <si>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Despliegue de lineamientos de SPI para el fortalecimiento de competencias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</si>
  <si>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</si>
  <si>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</si>
  <si>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</si>
  <si>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</si>
  <si>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</si>
  <si>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Software Público o Civico</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</si>
  <si>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</si>
  <si>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</si>
  <si>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</si>
  <si>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</si>
  <si>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</si>
  <si>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</si>
  <si>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Trámites integrados a gov.co SCD</t>
  </si>
  <si>
    <t xml:space="preserve">Número de trámites integrados a GOV.CO </t>
  </si>
  <si>
    <t>Entidades usando gov.co territorial SCD</t>
  </si>
  <si>
    <t xml:space="preserve">Entidades del Orden Territorial usando el portal GOV.CO Territorial </t>
  </si>
  <si>
    <t xml:space="preserve">Ciudades y Territorios Inteligentes </t>
  </si>
  <si>
    <t xml:space="preserve">Número de proyectos  de Ciudades y Territorios Inteligentes cofinanciados </t>
  </si>
  <si>
    <t xml:space="preserve">Proyectos Transversales de Operación </t>
  </si>
  <si>
    <t xml:space="preserve">Porcentaje de proyectos trasversales en operación </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</si>
  <si>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</si>
  <si>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</si>
  <si>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</si>
  <si>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</si>
  <si>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</si>
  <si>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C-2302-0400-15 - 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</si>
  <si>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</si>
  <si>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</si>
  <si>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 xml:space="preserve">3.3 Dirección de Economía Digital </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</si>
  <si>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</si>
  <si>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</si>
  <si>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</si>
  <si>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</si>
  <si>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 xml:space="preserve">Proyectos  innovación empresarial, basados de I+D+i en TIC, para la solución de problemáticas empresariales </t>
  </si>
  <si>
    <t>Proyectos de innovación empresarial formulados, basados en I+D+I en TIC</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</si>
  <si>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</si>
  <si>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</si>
  <si>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Metodología de agropecuario digital replicada en instituciones de los departamentos del país </t>
  </si>
  <si>
    <t xml:space="preserve">Entidades con transferencia de Metodología de Agropecuario Digital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</si>
  <si>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</si>
  <si>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</si>
  <si>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</si>
  <si>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</si>
  <si>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</si>
  <si>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</si>
  <si>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</si>
  <si>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</si>
  <si>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C-2302-0400-18 - 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</si>
  <si>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</si>
  <si>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</si>
  <si>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 xml:space="preserve">Programa que fortalece las empresas de la industria TI y digital para que fomenten la adopción y producción de bienes y servicios de la 4RI, como motor de crecimiento, productividad y comercialización. </t>
  </si>
  <si>
    <t xml:space="preserve">Número de empresas que adoptan tecnologías de 4RI </t>
  </si>
  <si>
    <t xml:space="preserve">Promoción de la internacionalización de las industrias de TI : Exportaciones de las industrias de TI </t>
  </si>
  <si>
    <t>Exportaciones de las industrias de TI ($US)</t>
  </si>
  <si>
    <t>Emprendimiento colaborativo Empresa-Universidad -Estado: Empresas TI (Digitales) creadas con modelo innovadores dentro del marco de IncubaTI</t>
  </si>
  <si>
    <t xml:space="preserve">Número de equipos emprendedores participantes del componente de inmersión especializada </t>
  </si>
  <si>
    <t>Servicios de asistencia técnica, financiación y promoción  para empresas del sector de Industrias Creativas Digitales y de TI</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</si>
  <si>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</si>
  <si>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</si>
  <si>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</si>
  <si>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 xml:space="preserve">Empresas de base digital impactadas a través del programa APPS.CO </t>
  </si>
  <si>
    <t xml:space="preserve">Número de empresas de base digital beneficiadas a través del acompañamiento del programa Apps.co </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</si>
  <si>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</si>
  <si>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</si>
  <si>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 xml:space="preserve">Incrementar el número de personas con habilidades digitales y conocimientos en Tecnologías de la Información para aportar al cierre de brecha de talento digital. </t>
  </si>
  <si>
    <t>Programas de entrenamiento presencial y virtual para el desarrollo de habilidades en la generación de negocios digitales.</t>
  </si>
  <si>
    <t xml:space="preserve">Número de personas participantes en cursos virtuales y talleres de emprendimiento. </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</si>
  <si>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</si>
  <si>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</si>
  <si>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</si>
  <si>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</si>
  <si>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Estándares y masificación de Gobernanza de la transformación digital (SECTOR PÚBLICO)</t>
  </si>
  <si>
    <t>Desarrollo, uso y aplicación de ciencia, tecnología e investigación, asociada a la creación de un ecosistema de información pública</t>
  </si>
  <si>
    <t xml:space="preserve">Implementar las actividades requeridas para la puesta en operación del Modelo de Servicios Ciudadanos digitales así como desarrollar soluciones de ciencia, tecnología e innovación aplicada en los retos de la administración pública en beneficio del ecosistema de información digital. </t>
  </si>
  <si>
    <t>Entidades que reconocen a la AND como gestor de soluciones de CTI aplicado</t>
  </si>
  <si>
    <t>Número de entidades que reconocen a la AND como Gestor de Soluciones de ciencia, tecnología e innovación aplicada</t>
  </si>
  <si>
    <t>6 ES AND - Agencia Nacional Digital</t>
  </si>
  <si>
    <t xml:space="preserve">Desarrollos Digitales </t>
  </si>
  <si>
    <t xml:space="preserve">Productos Digitales Desarrollados </t>
  </si>
  <si>
    <t xml:space="preserve">Servicios de información para la implementación de la Estrategia de Gobierno Digital </t>
  </si>
  <si>
    <t xml:space="preserve">Herramientas tecnológicas de Gobierno Digital implementadas </t>
  </si>
  <si>
    <t xml:space="preserve">Servicios de asistencia técnica para la implementación de la Estrategia de Gobierno Digital </t>
  </si>
  <si>
    <t xml:space="preserve">Entidades asistidas técnicamente </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</si>
  <si>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</si>
  <si>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</si>
  <si>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</si>
  <si>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</si>
  <si>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Servicio de Educación Informal para la Gestión Administrativa</t>
  </si>
  <si>
    <t>Personas capacitadas</t>
  </si>
  <si>
    <t>Servicios tecnológicos</t>
  </si>
  <si>
    <t>Índice de capacidad en la prestación de servicios de tecnología</t>
  </si>
  <si>
    <t xml:space="preserve">Implementación Sistema de Gestión de la Entidad </t>
  </si>
  <si>
    <t xml:space="preserve">Avance implementación del Sistema de Gestión </t>
  </si>
  <si>
    <t xml:space="preserve">Servicio de Educación Informal para la Gestión Administrativa </t>
  </si>
  <si>
    <t xml:space="preserve">% de personas capacitadas en competencias técnicas y blandas </t>
  </si>
  <si>
    <t xml:space="preserve">Servicios tecnológicos </t>
  </si>
  <si>
    <t xml:space="preserve">Índice de capacidad en la implementación de servicios de tecnológicos </t>
  </si>
  <si>
    <t>Transversal: Gestión y desempeño Institucional</t>
  </si>
  <si>
    <t>2.1: Cultura</t>
  </si>
  <si>
    <t>Talento Humano</t>
  </si>
  <si>
    <t>Transformación y afianzamiento de la experiencia del servidor público en el entorno digital.</t>
  </si>
  <si>
    <t>Mantener servidores competentes, comprometidos y con altos niveles de productividad y satisfacción que contribuyan al mejoramiento de la calidad de vida de los colombianos teniendo en cuenta el entorno digital.</t>
  </si>
  <si>
    <t>03. Talento Humano.</t>
  </si>
  <si>
    <t>Gestión de Recursos Administrativos
Gestión de Atención a Grupos de Interés
Gestión del Talento Humano</t>
  </si>
  <si>
    <t xml:space="preserve">Plan Estratégico de Talento Humano </t>
  </si>
  <si>
    <t xml:space="preserve">Porcentaje de ejecución del plan estratégico de talento humano </t>
  </si>
  <si>
    <t xml:space="preserve">4.3 Subdirección para la Gestión del Talento Humano </t>
  </si>
  <si>
    <t>Certificaciones para bono pensional y pensiones</t>
  </si>
  <si>
    <t xml:space="preserve">Porcentaje de avance en la generación de las certificaciones de temas pensionales atendidas </t>
  </si>
  <si>
    <t>Cuentas por cobrar de cuotas partes pensionales gestionadas</t>
  </si>
  <si>
    <t xml:space="preserve">Porcentaje de avance cuentas por cobrar gestionadas conforme a la nómina recibida por FOPEP </t>
  </si>
  <si>
    <t>2.2: Arquitectura Institucional</t>
  </si>
  <si>
    <t>Gobierno Digital y Seguridad Digital</t>
  </si>
  <si>
    <t>Fortalecimiento en la Calidad y disponibilidad de la Información para la toma de decisiones del sector TIC y los Ciudadanos</t>
  </si>
  <si>
    <t>Facilitar la disponibilidad, uso y aprovechamiento de la información del sector TIC</t>
  </si>
  <si>
    <t>06. Fortalecimiento organizacional y simplificación de procesos.
09. Racionalización de trámites.
11. Gobierno Digital.
12. Seguridad Digital.
16. Seguimiento y evaluación del desempeño institucional.</t>
  </si>
  <si>
    <t>Gestión de la Información Sectorial
Gestión de Tecnologías de la Información</t>
  </si>
  <si>
    <t>C-2399-0400-11 - Fortalecimiento en la calidad y disponibilidad de la información para la toma de decisiones del sector TIC y los ciudadanos nacional</t>
  </si>
  <si>
    <t xml:space="preserve">Servicios de Información (TI) </t>
  </si>
  <si>
    <t>Disponibilidad de los servicios de TI</t>
  </si>
  <si>
    <t>1.4 Oficina de Tecnologías de la Información</t>
  </si>
  <si>
    <t>Documentos Estratégicos de TI</t>
  </si>
  <si>
    <t xml:space="preserve">Número de documentos de planeación estratégica TI actualizados  </t>
  </si>
  <si>
    <t>Gestión Presupuestal y Eficiencia del Gasto Público</t>
  </si>
  <si>
    <t>Administración adecuada de los recursos financieros del MinTIC</t>
  </si>
  <si>
    <t xml:space="preserve">Verificar y medir el cumplimiento de la Gestión de los recursos financieros para lograr los objetivos del MinTIC. </t>
  </si>
  <si>
    <t>02. Gestión presupuestal y eficiencia del gasto público.
05. Transparencia, acceso a la información pública y lucha contra la corrupción.
06. Fortalecimiento organizacional y simplificación de procesos.
09. Racionalización de trámites.
16. Seguimiento y evaluación del desempeño institucional.</t>
  </si>
  <si>
    <t>Gestión Financiera</t>
  </si>
  <si>
    <t>Reporte de ejecución presupuestal de gastos MinTIC que consolida (Solicitud de CDP, CDP, RP, Cuenta por Pagar (FUPC)).</t>
  </si>
  <si>
    <t xml:space="preserve">Número de Informes con la descripción de la Ejecución presupuestal de Gastos MinTIC elaborados </t>
  </si>
  <si>
    <t>4.2 Subdirección Financiera</t>
  </si>
  <si>
    <t>Gestión adecuada de los recursos financieros del Fondo Único TIC</t>
  </si>
  <si>
    <t xml:space="preserve">Verificar y medir el cumplimiento de la Gestión de los recursos financieros requeridos para llevar a cabo las funciones del Fondo Único TIC a través del seguimiento y control. </t>
  </si>
  <si>
    <t xml:space="preserve">Reporte de ejecución presupuestal de gastos FuTIC que consolida (Solicitud de CDP, CDP, RP, Cuenta por Pagar (FUPC)). </t>
  </si>
  <si>
    <t xml:space="preserve">Número de Informes con la descripción de la Ejecución presupuestal de Gastos FUTIC elaborados </t>
  </si>
  <si>
    <t>Gestión Documental</t>
  </si>
  <si>
    <t>Fortalecimiento de la Gestión Documental</t>
  </si>
  <si>
    <t>Fortalecer la gestión integral de los documentos y servicios de archivos de la Entidad en sus diferentes fases que garanticen una gestión eficaz y adecuada en cualquier soporte en que se genere (papel o electrónico)</t>
  </si>
  <si>
    <t>10. Gestión documental</t>
  </si>
  <si>
    <t>C-2399-0400-13 - Conservación de la información histórica del sector TIC. Bototá</t>
  </si>
  <si>
    <t>Instrumentos Archivísticos que reglamenten, faciliten y garanticen el uso, disponibilidad, utilización y preservación de los documentos relacionados con la gestión documental</t>
  </si>
  <si>
    <t xml:space="preserve"> Porcentaje de implementación de instrumentos archivísticos</t>
  </si>
  <si>
    <t xml:space="preserve">4.4. Subdirección Administrativa </t>
  </si>
  <si>
    <t xml:space="preserve">Implementación, articulación, parametrización y operación de una herramienta para gestionar y controlar la información del  Ministerio/Fondo TIC </t>
  </si>
  <si>
    <t xml:space="preserve">Herramienta implementada </t>
  </si>
  <si>
    <t>Generación de información sistemática, oportuna y de calidad que permita mejorar la gestión de recursos del Fondo.</t>
  </si>
  <si>
    <t xml:space="preserve">Construir  y/o actualizar Lineamientos estratégicos e información de monitoreo y seguimiento , que permita el diseño y desarrollo de las iniciativas, planes  y programas del Plan "el futuro Digital es de todos" </t>
  </si>
  <si>
    <t>02. Gestión presupuestal y eficiencia del gasto público.</t>
  </si>
  <si>
    <t>Gestión de Compras y Contratación
Gestión Financiera</t>
  </si>
  <si>
    <t>Reportes Gestión de Ingresos del Fondo Único TIC</t>
  </si>
  <si>
    <t xml:space="preserve">Porcentaje de cumplimiento de Informes Gestión de Ingresos del Fondo TIC generados </t>
  </si>
  <si>
    <t>4.1 Oficina para la Gestión de Ingresos del Fondo</t>
  </si>
  <si>
    <t xml:space="preserve">Documento de lineamientos, pautas y metodologías para el fortalecer la gestión de ingresos y ejecución de convenios y contratos financiados con recursos del Fondo </t>
  </si>
  <si>
    <t>Documento de lineamientos y pautas generados</t>
  </si>
  <si>
    <t>Capacitación sobre lineamientos, pautas relacionados con la gestión de ingresos y el seguimiento a la ejecución de recursos del Fondo Único TIC</t>
  </si>
  <si>
    <t xml:space="preserve">Dependencias capacitadas en los lineamiento adoptados </t>
  </si>
  <si>
    <t xml:space="preserve">Reportes de seguimiento consolidado en una herramienta  </t>
  </si>
  <si>
    <t>Seguimiento y monitoreo a la gestión de convenios y contratos financiados con recursos del Fondo</t>
  </si>
  <si>
    <t>Gestión de los Procesos contractuales para obtención de bienes y servicios solicitados por las áreas</t>
  </si>
  <si>
    <t>Garantizar que las dependencias puedan ejecutar sus planes, programas y proyectos mediante la gestión del proceso contractual</t>
  </si>
  <si>
    <t>02. Gestión presupuestal y eficiencia del gasto público.
05. Transparencia, acceso a la información pública y lucha contra la corrupción.
06. Fortalecimiento organizacional y simplificación de procesos.
16. Seguimiento y evaluación del desempeño institucional.</t>
  </si>
  <si>
    <t>Gestión de Compras y Contratación</t>
  </si>
  <si>
    <t xml:space="preserve">Publicación de procesos contractuales, contratos y/o convenios, actas de liquidación, actualización y publicación de los procedimientos, instructivos y formatos requeridos por parte de la entidad para el desarrollo de las etapas contractuales. </t>
  </si>
  <si>
    <t xml:space="preserve">Gestión de las solicitudes de las áreas con a los relación a los requerimientos de los procesos precontractual, contractual y postcontractual. </t>
  </si>
  <si>
    <t>4. SECRETARIA GENERAL</t>
  </si>
  <si>
    <t>Fortalecimiento Organizacional, simplificación de procesos</t>
  </si>
  <si>
    <t>Fortalecimiento a la apropiación, uso y manejo de los bienes</t>
  </si>
  <si>
    <t>Fortalecer la apropiación en el uso y manejo de los bienes</t>
  </si>
  <si>
    <t>03. Talento Humano.
06. Fortalecimiento organizacional y simplificación de procesos.</t>
  </si>
  <si>
    <t>Gestión de Recursos Administrativos</t>
  </si>
  <si>
    <t xml:space="preserve">Actualizar el 100% de los bienes afectos al servicio asignados a los servidores.
</t>
  </si>
  <si>
    <t xml:space="preserve">Porcentaje de servidores con inventario actualizado </t>
  </si>
  <si>
    <t>Atender el 100% de las solicitudes de mantenimiento recibidas dentro de los términos establecidos para cada tipo de servicio</t>
  </si>
  <si>
    <t xml:space="preserve">Listado de solicitudes recibidas para realizar mantenimiento </t>
  </si>
  <si>
    <t>2.3: Relación con los Grupos de Interés</t>
  </si>
  <si>
    <t>Cooperación Internacional</t>
  </si>
  <si>
    <t>Fortalecimiento a la gestión internacional en el MinTIC.</t>
  </si>
  <si>
    <t>Incentivar la cooperación internacional en apoyo a las iniciativas del Plan Estratégico, posicionando al Ministerio como líder regional en materia TIC.</t>
  </si>
  <si>
    <t>14. Gestión del conocimiento y la innovación.</t>
  </si>
  <si>
    <t>Gestión Internacional</t>
  </si>
  <si>
    <t>Informe de Cooperación internacional</t>
  </si>
  <si>
    <t>Informe de Cooperación Internacional</t>
  </si>
  <si>
    <t>1.3 Oficina Internacional</t>
  </si>
  <si>
    <t>Informe de agenda internacional</t>
  </si>
  <si>
    <t>Informe de Agenda Internacional</t>
  </si>
  <si>
    <t>Participación ciudadana</t>
  </si>
  <si>
    <t>Consenso Social</t>
  </si>
  <si>
    <t>Atender espacios de diálogo, participación y socialización que promuevan una asertiva interlocución sectorial entre el Estado y distintas organizaciones, movimientos sociales y grupos étnicos en Colombia.</t>
  </si>
  <si>
    <t>Gestión de Atención a Grupos de Interés</t>
  </si>
  <si>
    <t>Desarrollo de metodología para armonizar las relaciones entre grupos sociales y el sector administrativo de las TIC en aras de la convivencia</t>
  </si>
  <si>
    <t>Metodología Implementada para armonización relaciones</t>
  </si>
  <si>
    <t>Acciones gestionadas en cumplimiento a los acuerdos suscritos con el Consejo Regional Indígena del Cauca - CRIC, en el marco del Decreto 1811 de 2017</t>
  </si>
  <si>
    <t xml:space="preserve">Porcentaje de acciones gestionadas en cumplimiento de los acuerdos suscritos con el Consejo Regional Indígena del Cauca - CRIC, en el marco de Decreto 1811 de 2017. </t>
  </si>
  <si>
    <t xml:space="preserve">Plan de acción anualizado de la Política Pública de Comunicación de y para Pueblos Indígenas y el Plan de TV, concertado, protocolizado e implementado.         </t>
  </si>
  <si>
    <t xml:space="preserve">Plan de acción de la Política Pública de Comunicación de y para Pueblos Indígenas y el Plan de TV, concertado, protocolizado e implementado </t>
  </si>
  <si>
    <t xml:space="preserve">Informe sobre los avances en el desarrollo del diagnostico situacional de las necesidades de acceso y uso de las TIC en territorios indígenas priorizadas de manera concertada en la CONCIP -MPC  </t>
  </si>
  <si>
    <t xml:space="preserve">Diagnóstico realizado de las necesidades de acceso y uso de las TIC en territorios indígenas Informe de avances en el desarrollo del diagnostico. </t>
  </si>
  <si>
    <t>Informe de atención y cumplimiento de asuntos relacionados con comunidades étnicas y/o organizaciones sociales</t>
  </si>
  <si>
    <t xml:space="preserve">Porcentaje de acciones gestionadas en cumplimiento a los compromisos suscritos con comunidades étnicas y/o sociales, población en riesgo y/o víctimas del conflicto armando. </t>
  </si>
  <si>
    <t>Transparencia, Acceso a la Información Pública y Lucha contra la corrupción</t>
  </si>
  <si>
    <t>Estrategia de divulgación y comunicaciones del MinTIC</t>
  </si>
  <si>
    <t>Diseñar e implementar la estrategia de comunicaciones que permitirá a la entidad informar e interactuar sobre los planes, programas, proyectos, y servicios a la ciudadanía.</t>
  </si>
  <si>
    <t>05. Transparencia, acceso a la información pública y lucha contra la corrupción.</t>
  </si>
  <si>
    <t>Comunicación Estratégica</t>
  </si>
  <si>
    <t>C-2302-0400-23 - Difusión proyectos para el uso y apropiación de las TIC. Nacional</t>
  </si>
  <si>
    <t xml:space="preserve">Servicios de divulgación, promoción y socialización de programas y proyectos en TIC. </t>
  </si>
  <si>
    <t>Informe de servicios de divulgación implementados</t>
  </si>
  <si>
    <t>1.2 Oficina Asesora de Prensa</t>
  </si>
  <si>
    <t>5.b. Mejorar el uso de la tecnología instrumental, en particular la tecnología de la información y las comunicaciones, para promover el empoderamiento de la mujer.</t>
  </si>
  <si>
    <t>Defensa Jurídica</t>
  </si>
  <si>
    <t>Gestión Jurídica integral para el cumplimiento de objetivos y funciones del MinTIC/Fondo Único TIC</t>
  </si>
  <si>
    <t xml:space="preserve">Propender por  la unidad de criterio jurídico del Ministerio/Fondo Único de TIC y representar sus intereses judicial y extrajudicialmente. </t>
  </si>
  <si>
    <t>13. Defensa jurídica.
17. Mejora Normativa.</t>
  </si>
  <si>
    <t>Gestión Jurídica</t>
  </si>
  <si>
    <t xml:space="preserve">Líneas de defensa coordinada para reclamaciones judiciales o extrajudiciales recurrentes </t>
  </si>
  <si>
    <t xml:space="preserve">Línea de defensa para reclamaciones judiciales recurrentes definidas e implementadas </t>
  </si>
  <si>
    <t xml:space="preserve">1.7 Dirección Jurídica </t>
  </si>
  <si>
    <t xml:space="preserve">Unidad de criterio en consultas jurídicas internas y externas </t>
  </si>
  <si>
    <t>Servicio al ciudadano</t>
  </si>
  <si>
    <t>Mantenimiento y mejoramiento de las  instalaciones físicas de la entidad para el acceso y uso de los grupos de interés</t>
  </si>
  <si>
    <t>Implementar las directrices de la NTC 6047 en cuanto a la señalización y realizar el cambio de ventanería (norma de seguridad NTC 1587/2011) del edificio Murillo Toro,</t>
  </si>
  <si>
    <t>15. Control Interno.</t>
  </si>
  <si>
    <t>Conservación de las Instalaciones físicas de la entidad</t>
  </si>
  <si>
    <t>Áreas de la entidad intervenidas</t>
  </si>
  <si>
    <t xml:space="preserve">4.4 Subdirección Administrativa </t>
  </si>
  <si>
    <t xml:space="preserve">17.17. Alentar y promover la constitución de alianzas eficaces en las esferas pública, público-privada y de la sociedad civil, aprovechando la experiencia y las estrategias de obtención de recursos de las asociaciones </t>
  </si>
  <si>
    <t>Fortalecimiento de las relaciones Estado ciudadano como herramienta para la lucha contra la corrupción y la consolidación del Estado social de derecho.</t>
  </si>
  <si>
    <t>Incluir de forma activa a los grupos de interés del Ministerio en los diferentes etapas de la gestión pública y niveles de participación a través de la promoción activa de la participación ciudadana y el control social</t>
  </si>
  <si>
    <t xml:space="preserve">Plan de Participación Ciudadana publicado </t>
  </si>
  <si>
    <t xml:space="preserve">Publicación del Plan de Participación Ciudadana en el sitio web del MinTIC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</si>
  <si>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</si>
  <si>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del Servicio al Ciudadano</t>
  </si>
  <si>
    <t>Fortalecer el relacionamiento con los ciudadanos y grupos de interés, generando confianza, mejorando los niveles de satisfacción y fomentando una cultura de servicio e inclusión en los servidores públicos de la Entidad.</t>
  </si>
  <si>
    <t>C-2399-0400-7-Consolidación del valor compartido en el MinTIC Bogotá</t>
  </si>
  <si>
    <t xml:space="preserve">Formular y consolidar en conjunto con las áreas responsables el componente de Mecanismos para fortalecer la atención al ciudadano el cual hace parte del Plan Anticorrupción y de atención al ciudadano MinTIC PAAC  </t>
  </si>
  <si>
    <t xml:space="preserve">Publicar el componente 4 Plan Anticorrupción y de Atención al Ciudadano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</si>
  <si>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</si>
  <si>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</si>
  <si>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</si>
  <si>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Plan Anticorrupción y de atención al ciudadano consolidado con los siguientes componentes
1.  Gestión del riesgo de corrupción - mapa de riesgos de corrupción
3. Rendición de Cuentas (subcomponente información y responsabilidad)
4.  Mecanismos para mejorar la atención del ciudadano
5. Mecanismos para la transparencia y acceso a la información y publicado.
6. Iniciativas adicionales (Temas de ética)</t>
  </si>
  <si>
    <t xml:space="preserve">Plan Anticorrupción y de atención al Ciudadano Consolidado publicado </t>
  </si>
  <si>
    <t>1.1 Oficina Asesora de Planeación y Estudios Sectoriales</t>
  </si>
  <si>
    <t>2.4: Seguimiento Análisis y Mejora</t>
  </si>
  <si>
    <t>Control Interno</t>
  </si>
  <si>
    <t>Asesoramiento, evaluación, integración y dinamización del Sistema Institucional de Control Interno y al de Gestión y Resultados</t>
  </si>
  <si>
    <t xml:space="preserve">Evaluar el cumplimiento de las metas, actividades y objetivos estratégicos de la entidad, el cumplimiento normativo así como  a los riesgos institucionales en el marco del Sistema de Control Interno. </t>
  </si>
  <si>
    <t>Evaluación y Apoyo al Control de la Gestión</t>
  </si>
  <si>
    <t>Informes de auditorías, evaluaciones o seguimientos realizados</t>
  </si>
  <si>
    <t xml:space="preserve">Porcentaje de ejecución del Plan de Auditorias, seguimientos, informes de Ley y evaluaciones </t>
  </si>
  <si>
    <t>1.6 Oficina de Control Interno</t>
  </si>
  <si>
    <t>2.5: Liderazgo, Innovación y Gestión del Conocimiento</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</si>
  <si>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</si>
  <si>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</si>
  <si>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06. Fortalecimiento organizacional y simplificación de procesos. 
12. Seguridad Digital.
14. Gestión del conocimiento y la innovación.
15. Control Interno.
16. Seguimiento y evaluación del desempeño institucional. </t>
  </si>
  <si>
    <t>Direccionamiento Estratégico
Fortalecimiento Organizacional
Seguimiento y Evaluación de Políticas TIC
Gestión del conocimiento</t>
  </si>
  <si>
    <t>C-2399-0400-10 - Fortalecimiento y apropiación del modelo de gestión institucional del ministerio TIC Bogotá</t>
  </si>
  <si>
    <t xml:space="preserve">Desarrollo de estrategias de intervención para las mejoras en la gestión de la entidad </t>
  </si>
  <si>
    <t>Estrategias de intervención para la mejora de la gestión desarrolladas</t>
  </si>
  <si>
    <t>Publicaciones asociadas al seguimiento de la gestión de la entidad</t>
  </si>
  <si>
    <t>Publicaciones realizadas</t>
  </si>
  <si>
    <t>Liderazgo en la generación de estadísticas y estudios del sector TIC</t>
  </si>
  <si>
    <t>Desarrollar proyectos que permitan la generación de estadísticas y el desarrollo de estudios del sector TIC</t>
  </si>
  <si>
    <t>Gestión de la Información Sectorial</t>
  </si>
  <si>
    <t>C-2399-0400-9-Fortalecimiento de la información estadística del sector TIC nacional</t>
  </si>
  <si>
    <t xml:space="preserve">Servicios de información implementados  </t>
  </si>
  <si>
    <t>Documentos sectoriales producidos</t>
  </si>
  <si>
    <t xml:space="preserve">Diseño de propuestas (piezas, videos, notas de prensa y otros). </t>
  </si>
  <si>
    <t xml:space="preserve">Desarrollo de actividades que promuevan evaluaciones de planes, programas y proyectos del Sector TIC </t>
  </si>
  <si>
    <t xml:space="preserve">Proyectos estadísticos de carácter económico y social, en articulación con las entidades que hacen parte del SEN </t>
  </si>
  <si>
    <t xml:space="preserve">Documentos publicados de proyectos en alianza con la academia y/o gestión del conocimiento </t>
  </si>
  <si>
    <t xml:space="preserve">Informes de evaluaciones y/o estudios sectoriales realizados </t>
  </si>
  <si>
    <t xml:space="preserve">Documento de lineamientos técnicos </t>
  </si>
  <si>
    <t xml:space="preserve">Plan de información estadística </t>
  </si>
  <si>
    <t>Avance 2022 SEPTIEMBRE 30</t>
  </si>
  <si>
    <t>Entid. nuevas en elab. de prop. para proy: 58.MinDeporte (Administración de recursos),59. Secretaría Distriral de Seguridad (Fabrica de Software)., 60.SuperSolidaria (soporte, mantenimiento y desarrollos a las aplicaciones existentes), 61.Consejo de juventud (Índice de Bienestar de Juventud).,62. MinCiencias (SCD Y BI), 63.Agencia Nacional de Mineria (trazabilidad y control completo en toda la cadena de suministro y comercialización),64. ICFES (Proceso central y 4 aplicaciones (inscripción, citaciones, divulgación y reclamaciones),65.Departamento Administrativo del Servicio Civil Distrital (creación proyecto Expediente Único Laboral).,66.4-72 (Aplicación móvil), 67. MinJusticia (proyecto REDAM)</t>
  </si>
  <si>
    <t>Se inicio la ejecución de los proyectos:
Convenio MinTIC SCD-GOV.CO: 1. Evolutivos SIGMI; Evolutivos GOV.CO: 2. Administración de Contenidos; 3. Mejoras UX-GOV.CO; 4. Administración Plan de Integración a GOV.CO V2.0; 5. Mejoras Caja de Herramientas; 6. Evolución Buscador; 7.CDN F. II; 8.Versión Móvil; 
Desarrollo: 9. Soporte Técnico FURAG.; 10. Estampilla Electrónica (CCE)Fase II, 11. Proyecto de Arquitectura Empresarial proceso de direccionamiento estratégico del Ministerio de Tecnologías de la Información y las Comunicaciones, desarrollos contrato con FUTIC para el Diseño, Desarrollo, Implementación, Administración, Operación, de una solución tecnológica para el Registro de Deudores Alimentarios Morosos (REDAM): 12. Solución Tecnológica  para el Registro de Deudores Alimentarios Morosos (REDAM), 13. Servicio de Intercambio de información REDAM, y 14. Carpeta Ciudadana para obtener certificado REDAM.</t>
  </si>
  <si>
    <t>A septiembre de 2022, se implementaron evolutivos para los SCD Base de Autenticación Digital,  Interoperabilidad y Carpeta Ciudadana Digital, fortaleciendo los mismos en temas de usabilidad, estabilización y refinamiento. En Autenticación Digital, para firma electrónica se desplegó en ambiente QA, se adelantan las fuentes de atributos para preguntas reto e integración con cédula digital. En carpeta Ciudadana Digital, se encuentra en despliegue QA: Frontend para el administrador de prestadores, ajustes al Onborading responsive y las mejoras al backend del servicio para buscador de entidades y buscador de trámites y servicios, adicionalmente se cuenta con la planificación de soluciones para usuarios y contexto segmentado. Finalmente, en Interoperabilidad se está trabajando en el intercambio de grandes volúmenes de datos (Despliegue en desarrollo de escenario ambiente mediador origen y destino Grandes Volúmenes usando contenedores), en soporte de nivel 3 de X-ROAD para entidades, y en estabilización y refinamiento del Tablero de indicadores de SCD (ajustes actualización base de datos de Preproducción para indicadores SIGMI ).</t>
  </si>
  <si>
    <t xml:space="preserve">A septiembre de 2022, se está trabajando con 148 entidades priorizadas por parte del MinTIC, asistiéndolas técnicamente para el aprovisionamiento e implementación del modelo de Servicios Ciudadanos Digitales (SCD) y trámites en línea.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</si>
</sst>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 #,##0;[Red]\-&quot;$&quot;\ #,##0"/>
    <numFmt numFmtId="165" formatCode="_-&quot;$&quot;* #,##0_-;\-&quot;$&quot;* #,##0_-;_-&quot;$&quot;* &quot;-&quot;_-;_-@_-"/>
    <numFmt numFmtId="166" formatCode="&quot;$&quot;#,##0"/>
    <numFmt numFmtId="167" formatCode="#,##0.0"/>
    <numFmt numFmtId="168" formatCode="0.0%"/>
    <numFmt numFmtId="169" formatCode="0.000%"/>
    <numFmt numFmtId="170" formatCode="&quot;$&quot;#,##0.00"/>
  </numFmts>
  <fonts count="11" x14ac:knownFonts="1">
    <font>
      <sz val="11"/>
      <color theme="1"/>
      <name val="Calibri"/>
      <family val="2"/>
      <scheme val="minor"/>
    </font>
    <font>
      <sz val="11"/>
      <color theme="1"/>
      <name val="Calibri"/>
      <family val="2"/>
      <scheme val="minor"/>
    </font>
    <font>
      <sz val="12"/>
      <name val="Arial Narrow"/>
      <family val="2"/>
    </font>
    <font>
      <b/>
      <sz val="12"/>
      <color theme="0"/>
      <name val="Arial Narrow"/>
      <family val="2"/>
    </font>
    <font>
      <b/>
      <sz val="12"/>
      <name val="Arial Narrow"/>
      <family val="2"/>
    </font>
    <font>
      <b/>
      <sz val="14"/>
      <color theme="0"/>
      <name val="Arial Narrow"/>
      <family val="2"/>
    </font>
    <font>
      <sz val="12"/>
      <color theme="0"/>
      <name val="Arial Narrow"/>
      <family val="2"/>
    </font>
    <font>
      <sz val="12"/>
      <color rgb="FFFFFFFF"/>
      <name val="Arial Narrow"/>
      <family val="2"/>
    </font>
    <font>
      <sz val="12"/>
      <color theme="5" tint="0.39997558519241921"/>
      <name val="Arial Narrow"/>
      <family val="2"/>
    </font>
    <font>
      <sz val="12"/>
      <color rgb="FFF4B084"/>
      <name val="Arial Narrow"/>
      <family val="2"/>
    </font>
    <font>
      <sz val="14"/>
      <color theme="0"/>
      <name val="Arial Narrow"/>
      <family val="2"/>
    </font>
  </fonts>
  <fills count="14">
    <fill>
      <patternFill patternType="none"/>
    </fill>
    <fill>
      <patternFill patternType="gray125"/>
    </fill>
    <fill>
      <patternFill patternType="solid">
        <fgColor rgb="FF1E325C"/>
        <bgColor indexed="64"/>
      </patternFill>
    </fill>
    <fill>
      <patternFill patternType="solid">
        <fgColor theme="0"/>
        <bgColor indexed="64"/>
      </patternFill>
    </fill>
    <fill>
      <patternFill patternType="solid">
        <fgColor rgb="FFE8375B"/>
        <bgColor indexed="64"/>
      </patternFill>
    </fill>
    <fill>
      <patternFill patternType="solid">
        <fgColor rgb="FF1D3159"/>
        <bgColor indexed="64"/>
      </patternFill>
    </fill>
    <fill>
      <patternFill patternType="solid">
        <fgColor rgb="FF1E325C"/>
        <bgColor rgb="FF000000"/>
      </patternFill>
    </fill>
    <fill>
      <patternFill patternType="solid">
        <fgColor rgb="FF92D050"/>
        <bgColor indexed="64"/>
      </patternFill>
    </fill>
    <fill>
      <patternFill patternType="solid">
        <fgColor rgb="FF1D3159"/>
        <bgColor rgb="FF000000"/>
      </patternFill>
    </fill>
    <fill>
      <patternFill patternType="solid">
        <fgColor theme="9" tint="0.39997558519241921"/>
        <bgColor indexed="64"/>
      </patternFill>
    </fill>
    <fill>
      <patternFill patternType="solid">
        <fgColor rgb="FF7030A0"/>
        <bgColor indexed="64"/>
      </patternFill>
    </fill>
    <fill>
      <patternFill patternType="solid">
        <fgColor theme="9" tint="-0.249977111117893"/>
        <bgColor indexed="64"/>
      </patternFill>
    </fill>
    <fill>
      <patternFill patternType="solid">
        <fgColor theme="9" tint="-0.249977111117893"/>
        <bgColor rgb="FF000000"/>
      </patternFill>
    </fill>
    <fill>
      <patternFill patternType="solid">
        <fgColor theme="9"/>
        <bgColor indexed="64"/>
      </patternFill>
    </fill>
  </fills>
  <borders count="16">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rgb="FF595959"/>
      </left>
      <right style="thin">
        <color rgb="FF595959"/>
      </right>
      <top style="thin">
        <color rgb="FF59595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thin">
        <color rgb="FF595959"/>
      </left>
      <right style="thin">
        <color rgb="FF595959"/>
      </right>
      <top/>
      <bottom style="thin">
        <color rgb="FF595959"/>
      </bottom>
      <diagonal/>
    </border>
    <border>
      <left style="thin">
        <color rgb="FF595959"/>
      </left>
      <right style="thin">
        <color rgb="FF595959"/>
      </right>
      <top style="thin">
        <color rgb="FF595959"/>
      </top>
      <bottom style="thin">
        <color rgb="FF595959"/>
      </bottom>
      <diagonal/>
    </border>
    <border>
      <left/>
      <right style="thin">
        <color rgb="FF595959"/>
      </right>
      <top style="thin">
        <color rgb="FF595959"/>
      </top>
      <bottom style="thin">
        <color rgb="FF595959"/>
      </bottom>
      <diagonal/>
    </border>
    <border>
      <left/>
      <right style="thin">
        <color rgb="FF595959"/>
      </right>
      <top/>
      <bottom style="thin">
        <color rgb="FF595959"/>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595959"/>
      </left>
      <right style="thin">
        <color rgb="FF595959"/>
      </right>
      <top style="medium">
        <color rgb="FFFFFFFF"/>
      </top>
      <bottom style="thin">
        <color rgb="FF595959"/>
      </bottom>
      <diagonal/>
    </border>
    <border>
      <left/>
      <right style="thin">
        <color rgb="FF595959"/>
      </right>
      <top style="medium">
        <color rgb="FFFFFFFF"/>
      </top>
      <bottom style="thin">
        <color rgb="FF595959"/>
      </bottom>
      <diagonal/>
    </border>
    <border>
      <left style="thin">
        <color rgb="FF595959"/>
      </left>
      <right style="thin">
        <color rgb="FF595959"/>
      </right>
      <top style="thin">
        <color rgb="FF595959"/>
      </top>
      <bottom style="medium">
        <color rgb="FFFFFFFF"/>
      </bottom>
      <diagonal/>
    </border>
    <border>
      <left style="thin">
        <color indexed="64"/>
      </left>
      <right style="thin">
        <color indexed="64"/>
      </right>
      <top style="thin">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85">
    <xf numFmtId="0" fontId="0" fillId="0" borderId="0" xfId="0"/>
    <xf numFmtId="0" fontId="2" fillId="2" borderId="0" xfId="0" applyFont="1" applyFill="1" applyAlignment="1">
      <alignment horizontal="center" vertical="center"/>
    </xf>
    <xf numFmtId="166" fontId="2" fillId="2" borderId="0" xfId="1" applyNumberFormat="1" applyFont="1" applyFill="1" applyAlignment="1">
      <alignment horizontal="center" vertical="center"/>
    </xf>
    <xf numFmtId="0" fontId="2" fillId="3" borderId="0" xfId="0" applyFont="1" applyFill="1" applyAlignment="1">
      <alignment horizontal="center" vertical="center"/>
    </xf>
    <xf numFmtId="0" fontId="3" fillId="2" borderId="0" xfId="0" applyFont="1" applyFill="1" applyAlignment="1">
      <alignment horizontal="center" vertical="center"/>
    </xf>
    <xf numFmtId="166" fontId="3" fillId="2" borderId="0" xfId="1" applyNumberFormat="1" applyFont="1" applyFill="1" applyBorder="1" applyAlignment="1">
      <alignment horizontal="center" vertical="center"/>
    </xf>
    <xf numFmtId="0" fontId="4" fillId="2" borderId="0" xfId="0" applyFont="1" applyFill="1" applyAlignment="1">
      <alignment horizontal="center" vertical="center"/>
    </xf>
    <xf numFmtId="0" fontId="5" fillId="4" borderId="1" xfId="0" applyFont="1" applyFill="1" applyBorder="1" applyAlignment="1">
      <alignment horizontal="center" vertical="center" wrapText="1"/>
    </xf>
    <xf numFmtId="0" fontId="2" fillId="0" borderId="0" xfId="0" applyFont="1" applyAlignment="1">
      <alignment horizontal="center" vertical="center"/>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166" fontId="6" fillId="2" borderId="4" xfId="1"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9" fontId="6" fillId="2" borderId="1" xfId="2"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5" borderId="1" xfId="0" applyNumberFormat="1" applyFont="1" applyFill="1" applyBorder="1" applyAlignment="1">
      <alignment horizontal="center" vertical="center" wrapText="1"/>
    </xf>
    <xf numFmtId="166" fontId="6" fillId="2" borderId="1" xfId="1" applyNumberFormat="1" applyFont="1" applyFill="1" applyBorder="1" applyAlignment="1">
      <alignment horizontal="center" vertical="center" wrapText="1"/>
    </xf>
    <xf numFmtId="9" fontId="6" fillId="2" borderId="1" xfId="2" applyFont="1" applyFill="1" applyBorder="1" applyAlignment="1">
      <alignment horizontal="center" vertical="center"/>
    </xf>
    <xf numFmtId="1" fontId="6" fillId="5"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9" fontId="8" fillId="2" borderId="1" xfId="2" applyFont="1" applyFill="1" applyBorder="1" applyAlignment="1">
      <alignment horizontal="center" vertical="center" wrapText="1"/>
    </xf>
    <xf numFmtId="9"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9" fontId="8" fillId="5" borderId="1" xfId="2" applyFont="1" applyFill="1" applyBorder="1" applyAlignment="1">
      <alignment horizontal="center" vertical="center" wrapText="1"/>
    </xf>
    <xf numFmtId="9" fontId="6" fillId="5" borderId="1" xfId="2" applyFont="1" applyFill="1" applyBorder="1" applyAlignment="1">
      <alignment horizontal="center" vertical="center" wrapText="1"/>
    </xf>
    <xf numFmtId="0" fontId="6" fillId="0" borderId="0" xfId="0" applyFont="1" applyAlignment="1">
      <alignment horizontal="center" vertical="center"/>
    </xf>
    <xf numFmtId="167"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9" fontId="8" fillId="2" borderId="1"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166" fontId="6" fillId="2" borderId="2" xfId="0" applyNumberFormat="1" applyFont="1" applyFill="1" applyBorder="1" applyAlignment="1">
      <alignment horizontal="center" vertical="center" wrapText="1"/>
    </xf>
    <xf numFmtId="10" fontId="8" fillId="2" borderId="1" xfId="0" applyNumberFormat="1" applyFont="1" applyFill="1" applyBorder="1" applyAlignment="1">
      <alignment horizontal="center" vertical="center" wrapText="1"/>
    </xf>
    <xf numFmtId="10" fontId="6" fillId="5" borderId="1" xfId="0" applyNumberFormat="1" applyFont="1" applyFill="1" applyBorder="1" applyAlignment="1">
      <alignment horizontal="center" vertical="center" wrapText="1"/>
    </xf>
    <xf numFmtId="10" fontId="8" fillId="2" borderId="1" xfId="2" applyNumberFormat="1" applyFont="1" applyFill="1" applyBorder="1" applyAlignment="1">
      <alignment horizontal="center" vertical="center" wrapText="1"/>
    </xf>
    <xf numFmtId="0" fontId="9" fillId="8" borderId="7"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166" fontId="8" fillId="2" borderId="1" xfId="1" applyNumberFormat="1" applyFont="1" applyFill="1" applyBorder="1" applyAlignment="1">
      <alignment horizontal="center" vertical="center" wrapText="1"/>
    </xf>
    <xf numFmtId="9" fontId="8" fillId="5" borderId="1" xfId="0" applyNumberFormat="1" applyFont="1" applyFill="1" applyBorder="1" applyAlignment="1">
      <alignment horizontal="center" vertical="center"/>
    </xf>
    <xf numFmtId="10" fontId="8" fillId="5" borderId="1" xfId="2"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166" fontId="8" fillId="2" borderId="2" xfId="1" applyNumberFormat="1" applyFont="1" applyFill="1" applyBorder="1" applyAlignment="1">
      <alignment horizontal="center" vertical="center" wrapText="1"/>
    </xf>
    <xf numFmtId="0" fontId="9" fillId="6" borderId="7" xfId="0" applyFont="1" applyFill="1" applyBorder="1" applyAlignment="1">
      <alignment horizontal="center" vertical="center" wrapText="1"/>
    </xf>
    <xf numFmtId="9" fontId="9" fillId="6" borderId="7" xfId="0" applyNumberFormat="1" applyFont="1" applyFill="1" applyBorder="1" applyAlignment="1">
      <alignment horizontal="center" vertical="center" wrapText="1"/>
    </xf>
    <xf numFmtId="10" fontId="9" fillId="6" borderId="7" xfId="0" applyNumberFormat="1" applyFont="1" applyFill="1" applyBorder="1" applyAlignment="1">
      <alignment horizontal="center" vertical="center" wrapText="1"/>
    </xf>
    <xf numFmtId="10" fontId="9" fillId="8" borderId="7"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0" fontId="2" fillId="9" borderId="0" xfId="0" applyFont="1" applyFill="1" applyAlignment="1">
      <alignment horizontal="center" vertical="center"/>
    </xf>
    <xf numFmtId="166" fontId="6" fillId="2" borderId="2" xfId="1" applyNumberFormat="1" applyFont="1" applyFill="1" applyBorder="1" applyAlignment="1">
      <alignment horizontal="center" vertical="center" wrapText="1"/>
    </xf>
    <xf numFmtId="1" fontId="6" fillId="2" borderId="1" xfId="2" applyNumberFormat="1"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166" fontId="8" fillId="2" borderId="5" xfId="1" applyNumberFormat="1" applyFont="1" applyFill="1" applyBorder="1" applyAlignment="1">
      <alignment horizontal="center" vertical="center" wrapText="1"/>
    </xf>
    <xf numFmtId="0" fontId="8" fillId="2" borderId="1" xfId="2" applyNumberFormat="1" applyFont="1" applyFill="1" applyBorder="1" applyAlignment="1">
      <alignment horizontal="center" vertical="center" wrapText="1"/>
    </xf>
    <xf numFmtId="10" fontId="6" fillId="2" borderId="1" xfId="2" applyNumberFormat="1" applyFont="1" applyFill="1" applyBorder="1" applyAlignment="1">
      <alignment horizontal="center" vertical="center" wrapText="1"/>
    </xf>
    <xf numFmtId="168" fontId="6" fillId="2" borderId="1" xfId="0"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3" fontId="6" fillId="2" borderId="1" xfId="0" applyNumberFormat="1" applyFont="1" applyFill="1" applyBorder="1" applyAlignment="1" applyProtection="1">
      <alignment horizontal="center" vertical="center" wrapText="1"/>
      <protection locked="0"/>
    </xf>
    <xf numFmtId="166" fontId="6" fillId="2" borderId="1" xfId="3" applyNumberFormat="1" applyFont="1" applyFill="1" applyBorder="1" applyAlignment="1">
      <alignment horizontal="center" vertical="center" wrapText="1"/>
    </xf>
    <xf numFmtId="166" fontId="6" fillId="5" borderId="1" xfId="1" applyNumberFormat="1" applyFont="1" applyFill="1" applyBorder="1" applyAlignment="1">
      <alignment horizontal="center" vertical="center" wrapText="1"/>
    </xf>
    <xf numFmtId="169" fontId="6" fillId="2" borderId="1" xfId="2"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xf>
    <xf numFmtId="9"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7" fillId="2" borderId="1" xfId="0" applyFont="1" applyFill="1" applyBorder="1" applyAlignment="1">
      <alignment horizontal="center" vertical="center" wrapText="1"/>
    </xf>
    <xf numFmtId="166" fontId="2" fillId="3" borderId="0" xfId="1" applyNumberFormat="1" applyFont="1" applyFill="1" applyAlignment="1">
      <alignment horizontal="center" vertical="center"/>
    </xf>
    <xf numFmtId="170" fontId="4" fillId="3" borderId="0" xfId="1" applyNumberFormat="1" applyFont="1" applyFill="1" applyAlignment="1">
      <alignment horizontal="center" vertical="center"/>
    </xf>
    <xf numFmtId="10" fontId="2" fillId="3" borderId="0" xfId="2" applyNumberFormat="1" applyFont="1" applyFill="1" applyAlignment="1">
      <alignment horizontal="center" vertical="center"/>
    </xf>
    <xf numFmtId="0" fontId="6" fillId="11" borderId="1" xfId="0" applyFont="1" applyFill="1" applyBorder="1" applyAlignment="1">
      <alignment horizontal="center" vertical="center" wrapText="1"/>
    </xf>
    <xf numFmtId="0" fontId="7" fillId="11" borderId="8" xfId="0" applyFont="1" applyFill="1" applyBorder="1" applyAlignment="1">
      <alignment wrapText="1"/>
    </xf>
    <xf numFmtId="0" fontId="6" fillId="11" borderId="1" xfId="0" applyFont="1" applyFill="1" applyBorder="1" applyAlignment="1">
      <alignment horizontal="left" vertical="center" wrapText="1"/>
    </xf>
    <xf numFmtId="0" fontId="7" fillId="11" borderId="7" xfId="0" applyFont="1" applyFill="1" applyBorder="1" applyAlignment="1">
      <alignment wrapText="1"/>
    </xf>
    <xf numFmtId="0" fontId="8" fillId="11" borderId="1" xfId="0" applyFont="1" applyFill="1" applyBorder="1" applyAlignment="1">
      <alignment horizontal="center" vertical="center" wrapText="1"/>
    </xf>
    <xf numFmtId="3" fontId="8" fillId="11" borderId="1" xfId="0" applyNumberFormat="1" applyFont="1" applyFill="1" applyBorder="1" applyAlignment="1">
      <alignment horizontal="center" vertical="center" wrapText="1"/>
    </xf>
    <xf numFmtId="3" fontId="6" fillId="11" borderId="1" xfId="0"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9" fontId="6" fillId="11" borderId="1" xfId="2" applyFont="1" applyFill="1" applyBorder="1" applyAlignment="1">
      <alignment horizontal="center" vertical="center" wrapText="1"/>
    </xf>
    <xf numFmtId="0" fontId="9" fillId="12" borderId="7"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1" borderId="1" xfId="0" applyFont="1" applyFill="1" applyBorder="1" applyAlignment="1">
      <alignment horizontal="left" vertical="center" wrapText="1"/>
    </xf>
    <xf numFmtId="167" fontId="6" fillId="11" borderId="1" xfId="0" applyNumberFormat="1" applyFont="1" applyFill="1" applyBorder="1" applyAlignment="1">
      <alignment horizontal="center" vertical="center" wrapText="1"/>
    </xf>
    <xf numFmtId="3" fontId="6" fillId="11" borderId="1" xfId="0" applyNumberFormat="1" applyFont="1" applyFill="1" applyBorder="1" applyAlignment="1">
      <alignment horizontal="left" vertical="center" wrapText="1"/>
    </xf>
    <xf numFmtId="0" fontId="7" fillId="12" borderId="8" xfId="0" applyFont="1" applyFill="1" applyBorder="1" applyAlignment="1">
      <alignment vertical="top" wrapText="1"/>
    </xf>
    <xf numFmtId="0" fontId="7" fillId="12" borderId="9" xfId="0" applyFont="1" applyFill="1" applyBorder="1" applyAlignment="1">
      <alignment vertical="top" wrapText="1"/>
    </xf>
    <xf numFmtId="9" fontId="6" fillId="11" borderId="1" xfId="2" applyFont="1" applyFill="1" applyBorder="1" applyAlignment="1">
      <alignment horizontal="left" vertical="center" wrapText="1"/>
    </xf>
    <xf numFmtId="0" fontId="7" fillId="11" borderId="8"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7" fillId="11" borderId="1" xfId="0" applyFont="1" applyFill="1" applyBorder="1" applyAlignment="1">
      <alignment horizontal="justify" vertical="center" wrapText="1"/>
    </xf>
    <xf numFmtId="0" fontId="6" fillId="11" borderId="1" xfId="0" applyFont="1" applyFill="1" applyBorder="1" applyAlignment="1">
      <alignment horizontal="justify" vertical="center" wrapText="1"/>
    </xf>
    <xf numFmtId="0" fontId="7" fillId="12" borderId="8" xfId="0" applyFont="1" applyFill="1" applyBorder="1" applyAlignment="1">
      <alignment horizontal="center" vertical="center" wrapText="1"/>
    </xf>
    <xf numFmtId="9" fontId="6" fillId="11" borderId="1" xfId="0" applyNumberFormat="1" applyFont="1" applyFill="1" applyBorder="1" applyAlignment="1">
      <alignment horizontal="center" vertical="center" wrapText="1"/>
    </xf>
    <xf numFmtId="0" fontId="7" fillId="11" borderId="13" xfId="0" applyFont="1" applyFill="1" applyBorder="1" applyAlignment="1">
      <alignment horizontal="center" vertical="center" wrapText="1"/>
    </xf>
    <xf numFmtId="0" fontId="7" fillId="11" borderId="14" xfId="0" applyFont="1" applyFill="1" applyBorder="1" applyAlignment="1">
      <alignment horizontal="center" vertical="center" wrapText="1"/>
    </xf>
    <xf numFmtId="0" fontId="6" fillId="12" borderId="7" xfId="0" applyFont="1" applyFill="1" applyBorder="1" applyAlignment="1">
      <alignment horizontal="center" vertical="center" wrapText="1"/>
    </xf>
    <xf numFmtId="9" fontId="10" fillId="11" borderId="11" xfId="2" applyFont="1" applyFill="1" applyBorder="1" applyAlignment="1">
      <alignment horizontal="center" vertical="center" wrapText="1"/>
    </xf>
    <xf numFmtId="9" fontId="10" fillId="11" borderId="15" xfId="2" applyFont="1" applyFill="1" applyBorder="1" applyAlignment="1">
      <alignment horizontal="center" vertical="center" wrapText="1"/>
    </xf>
    <xf numFmtId="9" fontId="7" fillId="11" borderId="1" xfId="2" applyFont="1" applyFill="1" applyBorder="1" applyAlignment="1">
      <alignment horizontal="center" vertical="center" wrapText="1"/>
    </xf>
    <xf numFmtId="0" fontId="6" fillId="11" borderId="1" xfId="0" applyFont="1" applyFill="1" applyBorder="1" applyAlignment="1">
      <alignment horizontal="justify" vertical="top" wrapText="1"/>
    </xf>
    <xf numFmtId="166" fontId="6" fillId="11" borderId="4" xfId="1" applyNumberFormat="1" applyFont="1" applyFill="1" applyBorder="1" applyAlignment="1">
      <alignment horizontal="center" vertical="center" wrapText="1"/>
    </xf>
    <xf numFmtId="166" fontId="6" fillId="11" borderId="1" xfId="1" applyNumberFormat="1" applyFont="1" applyFill="1" applyBorder="1" applyAlignment="1">
      <alignment horizontal="center" vertical="center" wrapText="1"/>
    </xf>
    <xf numFmtId="166" fontId="6" fillId="11" borderId="2" xfId="0" applyNumberFormat="1" applyFont="1" applyFill="1" applyBorder="1" applyAlignment="1">
      <alignment horizontal="center" vertical="center" wrapText="1"/>
    </xf>
    <xf numFmtId="166" fontId="8" fillId="11" borderId="1" xfId="1" applyNumberFormat="1" applyFont="1" applyFill="1" applyBorder="1" applyAlignment="1">
      <alignment horizontal="center" vertical="center" wrapText="1"/>
    </xf>
    <xf numFmtId="166" fontId="8" fillId="11" borderId="2" xfId="1" applyNumberFormat="1" applyFont="1" applyFill="1" applyBorder="1" applyAlignment="1">
      <alignment horizontal="center" vertical="center" wrapText="1"/>
    </xf>
    <xf numFmtId="166" fontId="6" fillId="11" borderId="2" xfId="1" applyNumberFormat="1" applyFont="1" applyFill="1" applyBorder="1" applyAlignment="1">
      <alignment horizontal="center" vertical="center" wrapText="1"/>
    </xf>
    <xf numFmtId="166" fontId="8" fillId="11" borderId="5" xfId="1" applyNumberFormat="1" applyFont="1" applyFill="1" applyBorder="1" applyAlignment="1">
      <alignment horizontal="center" vertical="center" wrapText="1"/>
    </xf>
    <xf numFmtId="0" fontId="8" fillId="11" borderId="5" xfId="0" applyFont="1" applyFill="1" applyBorder="1" applyAlignment="1">
      <alignment horizontal="center" vertical="center" wrapText="1"/>
    </xf>
    <xf numFmtId="0" fontId="5" fillId="11" borderId="1" xfId="0" applyFont="1" applyFill="1" applyBorder="1" applyAlignment="1">
      <alignment horizontal="center" vertical="center" wrapText="1"/>
    </xf>
    <xf numFmtId="10" fontId="7" fillId="11" borderId="7" xfId="0" applyNumberFormat="1" applyFont="1" applyFill="1" applyBorder="1" applyAlignment="1">
      <alignment horizontal="center" vertical="center" wrapText="1"/>
    </xf>
    <xf numFmtId="0" fontId="7" fillId="11" borderId="7" xfId="0" applyFont="1" applyFill="1" applyBorder="1" applyAlignment="1">
      <alignment horizontal="center" vertical="center" wrapText="1"/>
    </xf>
    <xf numFmtId="9" fontId="8" fillId="11" borderId="1" xfId="0" applyNumberFormat="1" applyFont="1" applyFill="1" applyBorder="1" applyAlignment="1">
      <alignment horizontal="center" vertical="center" wrapText="1"/>
    </xf>
    <xf numFmtId="9" fontId="7" fillId="11" borderId="1" xfId="0" applyNumberFormat="1" applyFont="1" applyFill="1" applyBorder="1" applyAlignment="1">
      <alignment horizontal="center" vertical="center" wrapText="1"/>
    </xf>
    <xf numFmtId="10" fontId="6" fillId="11" borderId="1" xfId="0" applyNumberFormat="1" applyFont="1" applyFill="1" applyBorder="1" applyAlignment="1">
      <alignment horizontal="center" vertical="center" wrapText="1"/>
    </xf>
    <xf numFmtId="3" fontId="7" fillId="11" borderId="1" xfId="0" applyNumberFormat="1" applyFont="1" applyFill="1" applyBorder="1" applyAlignment="1">
      <alignment horizontal="center" vertical="center" wrapText="1"/>
    </xf>
    <xf numFmtId="3" fontId="7" fillId="12" borderId="7" xfId="0" applyNumberFormat="1" applyFont="1" applyFill="1" applyBorder="1" applyAlignment="1">
      <alignment horizontal="center" vertical="center" wrapText="1"/>
    </xf>
    <xf numFmtId="0" fontId="7" fillId="12" borderId="6" xfId="0" applyFont="1" applyFill="1" applyBorder="1" applyAlignment="1">
      <alignment horizontal="center" vertical="center" wrapText="1"/>
    </xf>
    <xf numFmtId="9" fontId="7" fillId="12" borderId="7" xfId="0" applyNumberFormat="1" applyFont="1" applyFill="1" applyBorder="1" applyAlignment="1">
      <alignment horizontal="center" vertical="center" wrapText="1"/>
    </xf>
    <xf numFmtId="168" fontId="6" fillId="11" borderId="10" xfId="2" applyNumberFormat="1" applyFont="1" applyFill="1" applyBorder="1" applyAlignment="1">
      <alignment horizontal="center" vertical="center" wrapText="1"/>
    </xf>
    <xf numFmtId="168" fontId="6" fillId="11" borderId="11" xfId="2" applyNumberFormat="1" applyFont="1" applyFill="1" applyBorder="1" applyAlignment="1">
      <alignment horizontal="center" vertical="center" wrapText="1"/>
    </xf>
    <xf numFmtId="0" fontId="6" fillId="11" borderId="1" xfId="0" applyFont="1" applyFill="1" applyBorder="1" applyAlignment="1">
      <alignment horizontal="center" vertical="center"/>
    </xf>
    <xf numFmtId="0" fontId="7" fillId="11" borderId="12" xfId="0" applyFont="1" applyFill="1" applyBorder="1" applyAlignment="1">
      <alignment horizontal="center" vertical="center"/>
    </xf>
    <xf numFmtId="2" fontId="7" fillId="11" borderId="1" xfId="0" applyNumberFormat="1" applyFont="1" applyFill="1" applyBorder="1" applyAlignment="1">
      <alignment horizontal="center" vertical="center" wrapText="1"/>
    </xf>
    <xf numFmtId="2" fontId="6" fillId="11" borderId="1" xfId="0" applyNumberFormat="1" applyFont="1" applyFill="1" applyBorder="1" applyAlignment="1">
      <alignment horizontal="center" vertical="center" wrapText="1"/>
    </xf>
    <xf numFmtId="0" fontId="10" fillId="11" borderId="15" xfId="2" applyNumberFormat="1"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1" xfId="0" applyFont="1" applyFill="1" applyBorder="1" applyAlignment="1">
      <alignment horizontal="left" vertical="center" wrapText="1"/>
    </xf>
    <xf numFmtId="0" fontId="2" fillId="13" borderId="1" xfId="0" applyFont="1" applyFill="1" applyBorder="1" applyAlignment="1">
      <alignment horizontal="center" vertical="center" wrapText="1"/>
    </xf>
    <xf numFmtId="0" fontId="2" fillId="1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10" borderId="1" xfId="0" applyFont="1" applyFill="1" applyBorder="1" applyAlignment="1">
      <alignment horizontal="center" vertical="center" wrapText="1"/>
    </xf>
    <xf numFmtId="166" fontId="6" fillId="2" borderId="2" xfId="1" applyNumberFormat="1" applyFont="1" applyFill="1" applyBorder="1" applyAlignment="1">
      <alignment horizontal="center" vertical="center" wrapText="1"/>
    </xf>
    <xf numFmtId="166" fontId="6" fillId="2" borderId="4" xfId="1" applyNumberFormat="1" applyFont="1" applyFill="1" applyBorder="1" applyAlignment="1">
      <alignment horizontal="center" vertical="center" wrapText="1"/>
    </xf>
    <xf numFmtId="166" fontId="6" fillId="2" borderId="5"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6" fontId="6" fillId="2" borderId="1" xfId="1" applyNumberFormat="1" applyFont="1" applyFill="1" applyBorder="1" applyAlignment="1">
      <alignment horizontal="center" vertical="center" wrapText="1"/>
    </xf>
    <xf numFmtId="166" fontId="6" fillId="11" borderId="2" xfId="1" applyNumberFormat="1" applyFont="1" applyFill="1" applyBorder="1" applyAlignment="1">
      <alignment horizontal="center" vertical="center" wrapText="1"/>
    </xf>
    <xf numFmtId="166" fontId="6" fillId="11" borderId="4" xfId="1" applyNumberFormat="1" applyFont="1" applyFill="1" applyBorder="1" applyAlignment="1">
      <alignment horizontal="center" vertical="center" wrapText="1"/>
    </xf>
    <xf numFmtId="166" fontId="6" fillId="11" borderId="5" xfId="1"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166" fontId="6" fillId="11" borderId="1" xfId="1" applyNumberFormat="1"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6" fontId="6" fillId="2" borderId="4" xfId="1" applyNumberFormat="1" applyFont="1" applyFill="1" applyBorder="1" applyAlignment="1">
      <alignment horizontal="center" vertical="center"/>
    </xf>
    <xf numFmtId="166" fontId="6" fillId="2" borderId="5" xfId="1" applyNumberFormat="1" applyFont="1" applyFill="1" applyBorder="1" applyAlignment="1">
      <alignment horizontal="center" vertical="center"/>
    </xf>
    <xf numFmtId="166" fontId="8" fillId="11" borderId="2" xfId="0" applyNumberFormat="1" applyFont="1" applyFill="1" applyBorder="1" applyAlignment="1">
      <alignment horizontal="center" vertical="center" wrapText="1"/>
    </xf>
    <xf numFmtId="0" fontId="8" fillId="11" borderId="4" xfId="0" applyFont="1" applyFill="1" applyBorder="1" applyAlignment="1">
      <alignment horizontal="center" vertical="center" wrapText="1"/>
    </xf>
    <xf numFmtId="166" fontId="6" fillId="11" borderId="4" xfId="1" applyNumberFormat="1" applyFont="1" applyFill="1" applyBorder="1" applyAlignment="1">
      <alignment horizontal="center" vertical="center"/>
    </xf>
    <xf numFmtId="166" fontId="6" fillId="11" borderId="5" xfId="1" applyNumberFormat="1" applyFont="1" applyFill="1" applyBorder="1" applyAlignment="1">
      <alignment horizontal="center" vertical="center"/>
    </xf>
    <xf numFmtId="0" fontId="6" fillId="7" borderId="1"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5" xfId="0" applyBorder="1" applyAlignment="1">
      <alignment horizontal="center" vertical="center" wrapText="1"/>
    </xf>
    <xf numFmtId="164" fontId="6" fillId="2" borderId="2" xfId="0" applyNumberFormat="1" applyFont="1" applyFill="1" applyBorder="1" applyAlignment="1">
      <alignment horizontal="center" vertical="center" wrapText="1"/>
    </xf>
    <xf numFmtId="164" fontId="6" fillId="11" borderId="2" xfId="0" applyNumberFormat="1"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166" fontId="8" fillId="11"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6" fontId="6" fillId="11" borderId="1" xfId="0" applyNumberFormat="1" applyFont="1" applyFill="1" applyBorder="1" applyAlignment="1">
      <alignment horizontal="center" vertical="center" wrapText="1"/>
    </xf>
    <xf numFmtId="166" fontId="8" fillId="2" borderId="2" xfId="1" applyNumberFormat="1" applyFont="1" applyFill="1" applyBorder="1" applyAlignment="1">
      <alignment horizontal="center" vertical="center" wrapText="1"/>
    </xf>
    <xf numFmtId="166" fontId="8" fillId="2" borderId="5" xfId="1" applyNumberFormat="1" applyFont="1" applyFill="1" applyBorder="1" applyAlignment="1">
      <alignment horizontal="center" vertical="center" wrapText="1"/>
    </xf>
    <xf numFmtId="166" fontId="8" fillId="11" borderId="2" xfId="1" applyNumberFormat="1" applyFont="1" applyFill="1" applyBorder="1" applyAlignment="1">
      <alignment horizontal="center" vertical="center" wrapText="1"/>
    </xf>
    <xf numFmtId="166" fontId="8" fillId="11" borderId="5" xfId="1"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cellXfs>
  <cellStyles count="4">
    <cellStyle name="Moneda [0]" xfId="1" builtinId="7"/>
    <cellStyle name="Moneda [0] 2 4" xfId="3" xr:uid="{C819907D-4760-4247-ACD0-138247823B75}"/>
    <cellStyle name="Normal" xfId="0" builtinId="0"/>
    <cellStyle name="Porcentaje" xfId="2"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33</xdr:col>
      <xdr:colOff>1730375</xdr:colOff>
      <xdr:row>5</xdr:row>
      <xdr:rowOff>88289</xdr:rowOff>
    </xdr:to>
    <xdr:sp macro="" textlink="">
      <xdr:nvSpPr>
        <xdr:cNvPr id="2" name="Rectángulo redondeado 1">
          <a:extLst>
            <a:ext uri="{FF2B5EF4-FFF2-40B4-BE49-F238E27FC236}">
              <a16:creationId xmlns:a16="http://schemas.microsoft.com/office/drawing/2014/main" id="{71616F5D-7B18-4C8B-8954-D20421EAB82F}"/>
            </a:ext>
          </a:extLst>
        </xdr:cNvPr>
        <xdr:cNvSpPr/>
      </xdr:nvSpPr>
      <xdr:spPr>
        <a:xfrm>
          <a:off x="63500" y="88289"/>
          <a:ext cx="77805915" cy="1295400"/>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12</xdr:col>
      <xdr:colOff>2099829</xdr:colOff>
      <xdr:row>1</xdr:row>
      <xdr:rowOff>225981</xdr:rowOff>
    </xdr:from>
    <xdr:ext cx="4209229" cy="374141"/>
    <xdr:sp macro="" textlink="">
      <xdr:nvSpPr>
        <xdr:cNvPr id="3" name="CuadroTexto 2">
          <a:extLst>
            <a:ext uri="{FF2B5EF4-FFF2-40B4-BE49-F238E27FC236}">
              <a16:creationId xmlns:a16="http://schemas.microsoft.com/office/drawing/2014/main" id="{0E42F3C6-1331-4856-B794-675FCDF2B89B}"/>
            </a:ext>
          </a:extLst>
        </xdr:cNvPr>
        <xdr:cNvSpPr txBox="1"/>
      </xdr:nvSpPr>
      <xdr:spPr>
        <a:xfrm>
          <a:off x="29775669" y="485061"/>
          <a:ext cx="420922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 2022</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54507</xdr:rowOff>
    </xdr:to>
    <xdr:pic>
      <xdr:nvPicPr>
        <xdr:cNvPr id="4" name="Imagen 3">
          <a:extLst>
            <a:ext uri="{FF2B5EF4-FFF2-40B4-BE49-F238E27FC236}">
              <a16:creationId xmlns:a16="http://schemas.microsoft.com/office/drawing/2014/main" id="{3A711BC2-1535-43A9-820C-D6C0191D70A0}"/>
            </a:ext>
          </a:extLst>
        </xdr:cNvPr>
        <xdr:cNvPicPr>
          <a:picLocks noChangeAspect="1"/>
        </xdr:cNvPicPr>
      </xdr:nvPicPr>
      <xdr:blipFill>
        <a:blip xmlns:r="http://schemas.openxmlformats.org/officeDocument/2006/relationships" r:embed="rId1"/>
        <a:stretch>
          <a:fillRect/>
        </a:stretch>
      </xdr:blipFill>
      <xdr:spPr>
        <a:xfrm>
          <a:off x="271895" y="179212"/>
          <a:ext cx="5154237" cy="857827"/>
        </a:xfrm>
        <a:prstGeom prst="rect">
          <a:avLst/>
        </a:prstGeom>
      </xdr:spPr>
    </xdr:pic>
    <xdr:clientData/>
  </xdr:twoCellAnchor>
  <xdr:twoCellAnchor editAs="oneCell">
    <xdr:from>
      <xdr:col>32</xdr:col>
      <xdr:colOff>381000</xdr:colOff>
      <xdr:row>0</xdr:row>
      <xdr:rowOff>174625</xdr:rowOff>
    </xdr:from>
    <xdr:to>
      <xdr:col>33</xdr:col>
      <xdr:colOff>1444625</xdr:colOff>
      <xdr:row>5</xdr:row>
      <xdr:rowOff>65339</xdr:rowOff>
    </xdr:to>
    <xdr:pic>
      <xdr:nvPicPr>
        <xdr:cNvPr id="5" name="Imagen 4">
          <a:extLst>
            <a:ext uri="{FF2B5EF4-FFF2-40B4-BE49-F238E27FC236}">
              <a16:creationId xmlns:a16="http://schemas.microsoft.com/office/drawing/2014/main" id="{F7A3E16A-D510-47F9-B05D-9951F972CAE0}"/>
            </a:ext>
          </a:extLst>
        </xdr:cNvPr>
        <xdr:cNvPicPr>
          <a:picLocks noChangeAspect="1"/>
        </xdr:cNvPicPr>
      </xdr:nvPicPr>
      <xdr:blipFill>
        <a:blip xmlns:r="http://schemas.openxmlformats.org/officeDocument/2006/relationships" r:embed="rId2"/>
        <a:stretch>
          <a:fillRect/>
        </a:stretch>
      </xdr:blipFill>
      <xdr:spPr>
        <a:xfrm>
          <a:off x="75018900" y="174625"/>
          <a:ext cx="2564765" cy="873246"/>
        </a:xfrm>
        <a:prstGeom prst="rect">
          <a:avLst/>
        </a:prstGeom>
      </xdr:spPr>
    </xdr:pic>
    <xdr:clientData/>
  </xdr:twoCellAnchor>
  <xdr:oneCellAnchor>
    <xdr:from>
      <xdr:col>12</xdr:col>
      <xdr:colOff>2099829</xdr:colOff>
      <xdr:row>1</xdr:row>
      <xdr:rowOff>225981</xdr:rowOff>
    </xdr:from>
    <xdr:ext cx="4209229" cy="374141"/>
    <xdr:sp macro="" textlink="">
      <xdr:nvSpPr>
        <xdr:cNvPr id="6" name="CuadroTexto 5">
          <a:extLst>
            <a:ext uri="{FF2B5EF4-FFF2-40B4-BE49-F238E27FC236}">
              <a16:creationId xmlns:a16="http://schemas.microsoft.com/office/drawing/2014/main" id="{3165F5B6-62CC-4E98-9692-E982A71937C8}"/>
            </a:ext>
          </a:extLst>
        </xdr:cNvPr>
        <xdr:cNvSpPr txBox="1"/>
      </xdr:nvSpPr>
      <xdr:spPr>
        <a:xfrm>
          <a:off x="29775669" y="485061"/>
          <a:ext cx="420922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 2022</a:t>
          </a:r>
          <a:endParaRPr lang="es-CO" sz="2800" b="1" cap="a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5763-4420-4B4D-9DF9-B88DCD1F286E}">
  <sheetPr>
    <pageSetUpPr fitToPage="1"/>
  </sheetPr>
  <dimension ref="A1:AH200"/>
  <sheetViews>
    <sheetView tabSelected="1" view="pageBreakPreview" topLeftCell="Z7" zoomScale="85" zoomScaleNormal="85" zoomScaleSheetLayoutView="85" workbookViewId="0">
      <pane ySplit="1" topLeftCell="A150" activePane="bottomLeft" state="frozen"/>
      <selection activeCell="D3" sqref="D3"/>
      <selection pane="bottomLeft" activeCell="AE151" sqref="AE151"/>
    </sheetView>
  </sheetViews>
  <sheetFormatPr baseColWidth="10" defaultColWidth="11.42578125" defaultRowHeight="15.75" outlineLevelCol="1" x14ac:dyDescent="0.25"/>
  <cols>
    <col min="1" max="1" width="28.5703125" style="3" customWidth="1"/>
    <col min="2" max="2" width="43.42578125" style="3" customWidth="1"/>
    <col min="3" max="3" width="40.42578125" style="3" customWidth="1"/>
    <col min="4" max="4" width="26.140625" style="3" customWidth="1"/>
    <col min="5" max="5" width="36.5703125" style="3" customWidth="1"/>
    <col min="6" max="6" width="33.5703125" style="3" customWidth="1"/>
    <col min="7" max="7" width="39.42578125" style="3" customWidth="1"/>
    <col min="8" max="8" width="29.42578125" style="3" customWidth="1"/>
    <col min="9" max="9" width="24.85546875" style="3" customWidth="1"/>
    <col min="10" max="10" width="31.140625" style="75" customWidth="1"/>
    <col min="11" max="12" width="35" style="75" customWidth="1"/>
    <col min="13" max="13" width="43.42578125" style="75" customWidth="1"/>
    <col min="14" max="17" width="35" style="75" customWidth="1"/>
    <col min="18" max="18" width="32.5703125" style="3" customWidth="1"/>
    <col min="19" max="19" width="42.85546875" style="3" customWidth="1"/>
    <col min="20" max="20" width="47.28515625" style="3" customWidth="1"/>
    <col min="21" max="23" width="21.85546875" style="3" customWidth="1"/>
    <col min="24" max="24" width="29.85546875" style="3" customWidth="1" outlineLevel="1"/>
    <col min="25" max="25" width="21.85546875" style="3" customWidth="1"/>
    <col min="26" max="26" width="30.42578125" style="3" customWidth="1" outlineLevel="1"/>
    <col min="27" max="27" width="21.85546875" style="3" customWidth="1"/>
    <col min="28" max="28" width="21.85546875" style="3" customWidth="1" outlineLevel="1"/>
    <col min="29" max="29" width="21.85546875" style="3" customWidth="1"/>
    <col min="30" max="30" width="21.85546875" style="3" customWidth="1" outlineLevel="1"/>
    <col min="31" max="31" width="73.85546875" style="3" customWidth="1" outlineLevel="1"/>
    <col min="32" max="33" width="21.85546875" style="3" customWidth="1"/>
    <col min="34" max="34" width="26.42578125" style="3" customWidth="1"/>
    <col min="35" max="16384" width="11.42578125" style="3"/>
  </cols>
  <sheetData>
    <row r="1" spans="1:34" x14ac:dyDescent="0.25">
      <c r="A1" s="1"/>
      <c r="B1" s="1"/>
      <c r="C1" s="1"/>
      <c r="D1" s="1"/>
      <c r="E1" s="1"/>
      <c r="F1" s="1"/>
      <c r="G1" s="1"/>
      <c r="H1" s="1"/>
      <c r="I1" s="1"/>
      <c r="J1" s="2"/>
      <c r="K1" s="2"/>
      <c r="L1" s="2"/>
      <c r="M1" s="2"/>
      <c r="N1" s="2"/>
      <c r="O1" s="2"/>
      <c r="P1" s="2"/>
      <c r="Q1" s="2"/>
      <c r="R1" s="1"/>
      <c r="S1" s="1"/>
      <c r="T1" s="1"/>
      <c r="U1" s="1"/>
      <c r="V1" s="1"/>
      <c r="W1" s="1"/>
      <c r="X1" s="1"/>
      <c r="Y1" s="1"/>
      <c r="Z1" s="1"/>
      <c r="AA1" s="1"/>
      <c r="AB1" s="1"/>
      <c r="AC1" s="1"/>
      <c r="AD1" s="1"/>
      <c r="AE1" s="1"/>
      <c r="AF1" s="1"/>
      <c r="AG1" s="1"/>
      <c r="AH1" s="1"/>
    </row>
    <row r="2" spans="1:34" x14ac:dyDescent="0.25">
      <c r="A2" s="1"/>
      <c r="B2" s="1"/>
      <c r="C2" s="1"/>
      <c r="D2" s="1"/>
      <c r="E2" s="1"/>
      <c r="F2" s="1"/>
      <c r="G2" s="1"/>
      <c r="H2" s="1"/>
      <c r="I2" s="1"/>
      <c r="J2" s="2"/>
      <c r="K2" s="2"/>
      <c r="L2" s="2"/>
      <c r="M2" s="2"/>
      <c r="N2" s="2"/>
      <c r="O2" s="2"/>
      <c r="P2" s="2"/>
      <c r="Q2" s="2"/>
      <c r="R2" s="1"/>
      <c r="S2" s="1"/>
      <c r="T2" s="1"/>
      <c r="U2" s="1"/>
      <c r="V2" s="1"/>
      <c r="W2" s="1"/>
      <c r="X2" s="1"/>
      <c r="Y2" s="1"/>
      <c r="Z2" s="1"/>
      <c r="AA2" s="1"/>
      <c r="AB2" s="1"/>
      <c r="AC2" s="1"/>
      <c r="AD2" s="1"/>
      <c r="AE2" s="1"/>
      <c r="AF2" s="1"/>
      <c r="AG2" s="1"/>
      <c r="AH2" s="1"/>
    </row>
    <row r="3" spans="1:34" x14ac:dyDescent="0.25">
      <c r="A3" s="1"/>
      <c r="B3" s="1"/>
      <c r="C3" s="1"/>
      <c r="D3" s="1"/>
      <c r="E3" s="1"/>
      <c r="F3" s="1"/>
      <c r="G3" s="1"/>
      <c r="H3" s="1"/>
      <c r="I3" s="1"/>
      <c r="J3" s="2"/>
      <c r="K3" s="2"/>
      <c r="L3" s="2"/>
      <c r="M3" s="2"/>
      <c r="N3" s="2"/>
      <c r="O3" s="2"/>
      <c r="P3" s="2"/>
      <c r="Q3" s="2"/>
      <c r="R3" s="1"/>
      <c r="S3" s="1"/>
      <c r="T3" s="1"/>
      <c r="U3" s="1"/>
      <c r="V3" s="1"/>
      <c r="W3" s="1"/>
      <c r="X3" s="1"/>
      <c r="Y3" s="1"/>
      <c r="Z3" s="1"/>
      <c r="AA3" s="1"/>
      <c r="AB3" s="1"/>
      <c r="AC3" s="1"/>
      <c r="AD3" s="1"/>
      <c r="AE3" s="1"/>
      <c r="AF3" s="1"/>
      <c r="AG3" s="1"/>
      <c r="AH3" s="1"/>
    </row>
    <row r="4" spans="1:34" x14ac:dyDescent="0.25">
      <c r="A4" s="1"/>
      <c r="B4" s="1"/>
      <c r="C4" s="1"/>
      <c r="D4" s="1"/>
      <c r="E4" s="1"/>
      <c r="F4" s="1"/>
      <c r="G4" s="1"/>
      <c r="H4" s="1"/>
      <c r="I4" s="1"/>
      <c r="J4" s="2"/>
      <c r="K4" s="2"/>
      <c r="L4" s="2"/>
      <c r="M4" s="2"/>
      <c r="N4" s="2"/>
      <c r="O4" s="2"/>
      <c r="P4" s="2"/>
      <c r="Q4" s="2"/>
      <c r="R4" s="1"/>
      <c r="S4" s="1"/>
      <c r="T4" s="1"/>
      <c r="U4" s="1"/>
      <c r="V4" s="1"/>
      <c r="W4" s="1"/>
      <c r="X4" s="1"/>
      <c r="Y4" s="1"/>
      <c r="Z4" s="1"/>
      <c r="AA4" s="1"/>
      <c r="AB4" s="1"/>
      <c r="AC4" s="1"/>
      <c r="AD4" s="1"/>
      <c r="AE4" s="1"/>
      <c r="AF4" s="1"/>
      <c r="AG4" s="1"/>
      <c r="AH4" s="1"/>
    </row>
    <row r="5" spans="1:34" x14ac:dyDescent="0.25">
      <c r="A5" s="1"/>
      <c r="B5" s="1"/>
      <c r="C5" s="1"/>
      <c r="D5" s="1"/>
      <c r="E5" s="1"/>
      <c r="F5" s="1"/>
      <c r="G5" s="1"/>
      <c r="H5" s="1"/>
      <c r="I5" s="1"/>
      <c r="J5" s="2"/>
      <c r="K5" s="2"/>
      <c r="L5" s="2"/>
      <c r="M5" s="2"/>
      <c r="N5" s="2"/>
      <c r="O5" s="2"/>
      <c r="P5" s="2"/>
      <c r="Q5" s="2"/>
      <c r="R5" s="1"/>
      <c r="S5" s="1"/>
      <c r="T5" s="1"/>
      <c r="U5" s="1"/>
      <c r="V5" s="1"/>
      <c r="W5" s="1"/>
      <c r="X5" s="1"/>
      <c r="Y5" s="1"/>
      <c r="Z5" s="1"/>
      <c r="AA5" s="1"/>
      <c r="AB5" s="1"/>
      <c r="AC5" s="1"/>
      <c r="AD5" s="1"/>
      <c r="AE5" s="1"/>
      <c r="AF5" s="1"/>
      <c r="AG5" s="1"/>
      <c r="AH5" s="1"/>
    </row>
    <row r="6" spans="1:34" x14ac:dyDescent="0.25">
      <c r="A6" s="4"/>
      <c r="B6" s="4"/>
      <c r="C6" s="4"/>
      <c r="D6" s="4"/>
      <c r="E6" s="4"/>
      <c r="F6" s="4"/>
      <c r="G6" s="4"/>
      <c r="H6" s="4"/>
      <c r="I6" s="4"/>
      <c r="J6" s="5"/>
      <c r="K6" s="5"/>
      <c r="L6" s="5"/>
      <c r="M6" s="5"/>
      <c r="N6" s="5"/>
      <c r="O6" s="5"/>
      <c r="P6" s="5"/>
      <c r="Q6" s="5"/>
      <c r="R6" s="4"/>
      <c r="S6" s="4"/>
      <c r="T6" s="4"/>
      <c r="U6" s="4"/>
      <c r="V6" s="4"/>
      <c r="W6" s="4"/>
      <c r="X6" s="4"/>
      <c r="Y6" s="4"/>
      <c r="Z6" s="4"/>
      <c r="AA6" s="4"/>
      <c r="AB6" s="4"/>
      <c r="AC6" s="4"/>
      <c r="AD6" s="6"/>
      <c r="AE6" s="4"/>
      <c r="AF6" s="4"/>
      <c r="AG6" s="4"/>
      <c r="AH6" s="4"/>
    </row>
    <row r="7" spans="1:34" s="8" customFormat="1" ht="36" x14ac:dyDescent="0.25">
      <c r="A7" s="7" t="s">
        <v>0</v>
      </c>
      <c r="B7" s="7" t="s">
        <v>1</v>
      </c>
      <c r="C7" s="7" t="s">
        <v>2</v>
      </c>
      <c r="D7" s="7" t="s">
        <v>3</v>
      </c>
      <c r="E7" s="7" t="s">
        <v>4</v>
      </c>
      <c r="F7" s="7" t="s">
        <v>5</v>
      </c>
      <c r="G7" s="7" t="s">
        <v>6</v>
      </c>
      <c r="H7" s="7" t="s">
        <v>7</v>
      </c>
      <c r="I7" s="7" t="s">
        <v>8</v>
      </c>
      <c r="J7" s="7" t="s">
        <v>9</v>
      </c>
      <c r="K7" s="7" t="s">
        <v>10</v>
      </c>
      <c r="L7" s="7" t="s">
        <v>11</v>
      </c>
      <c r="M7" s="7" t="s">
        <v>12</v>
      </c>
      <c r="N7" s="7" t="s">
        <v>13</v>
      </c>
      <c r="O7" s="7" t="s">
        <v>14</v>
      </c>
      <c r="P7" s="117" t="s">
        <v>15</v>
      </c>
      <c r="Q7" s="117" t="s">
        <v>16</v>
      </c>
      <c r="R7" s="7" t="s">
        <v>17</v>
      </c>
      <c r="S7" s="7" t="s">
        <v>18</v>
      </c>
      <c r="T7" s="7" t="s">
        <v>19</v>
      </c>
      <c r="U7" s="7" t="s">
        <v>20</v>
      </c>
      <c r="V7" s="7" t="s">
        <v>21</v>
      </c>
      <c r="W7" s="7" t="s">
        <v>22</v>
      </c>
      <c r="X7" s="7" t="s">
        <v>23</v>
      </c>
      <c r="Y7" s="7" t="s">
        <v>24</v>
      </c>
      <c r="Z7" s="7" t="s">
        <v>25</v>
      </c>
      <c r="AA7" s="7" t="s">
        <v>26</v>
      </c>
      <c r="AB7" s="7" t="s">
        <v>27</v>
      </c>
      <c r="AC7" s="7" t="s">
        <v>28</v>
      </c>
      <c r="AD7" s="117" t="s">
        <v>669</v>
      </c>
      <c r="AE7" s="117" t="s">
        <v>29</v>
      </c>
      <c r="AF7" s="7" t="s">
        <v>30</v>
      </c>
      <c r="AG7" s="7" t="s">
        <v>31</v>
      </c>
      <c r="AH7" s="7" t="s">
        <v>32</v>
      </c>
    </row>
    <row r="8" spans="1:34" s="8" customFormat="1" ht="96" customHeight="1" x14ac:dyDescent="0.25">
      <c r="A8" s="138" t="s">
        <v>33</v>
      </c>
      <c r="B8" s="138" t="s">
        <v>34</v>
      </c>
      <c r="C8" s="138" t="s">
        <v>35</v>
      </c>
      <c r="D8" s="138" t="s">
        <v>36</v>
      </c>
      <c r="E8" s="138" t="s">
        <v>37</v>
      </c>
      <c r="F8" s="138" t="s">
        <v>38</v>
      </c>
      <c r="G8" s="138" t="s">
        <v>39</v>
      </c>
      <c r="H8" s="182"/>
      <c r="I8" s="138" t="s">
        <v>40</v>
      </c>
      <c r="J8" s="142">
        <v>11287916536</v>
      </c>
      <c r="K8" s="142">
        <v>11124755265</v>
      </c>
      <c r="L8" s="142">
        <v>15016428698</v>
      </c>
      <c r="M8" s="142">
        <v>14622515052.67</v>
      </c>
      <c r="N8" s="142">
        <v>23138051954</v>
      </c>
      <c r="O8" s="142">
        <v>21192396435.099998</v>
      </c>
      <c r="P8" s="147">
        <v>25355616325</v>
      </c>
      <c r="Q8" s="147">
        <v>8706250088.7000008</v>
      </c>
      <c r="R8" s="138" t="s">
        <v>41</v>
      </c>
      <c r="S8" s="9" t="s">
        <v>42</v>
      </c>
      <c r="T8" s="9" t="s">
        <v>43</v>
      </c>
      <c r="U8" s="9" t="s">
        <v>44</v>
      </c>
      <c r="V8" s="9">
        <v>0</v>
      </c>
      <c r="W8" s="9">
        <v>1</v>
      </c>
      <c r="X8" s="9">
        <v>1</v>
      </c>
      <c r="Y8" s="9">
        <v>1</v>
      </c>
      <c r="Z8" s="9">
        <v>1</v>
      </c>
      <c r="AA8" s="9">
        <v>1</v>
      </c>
      <c r="AB8" s="9">
        <v>1</v>
      </c>
      <c r="AC8" s="10">
        <v>1</v>
      </c>
      <c r="AD8" s="78"/>
      <c r="AE8" s="78"/>
      <c r="AF8" s="9">
        <v>4</v>
      </c>
      <c r="AG8" s="9">
        <v>4</v>
      </c>
      <c r="AH8" s="138" t="s">
        <v>45</v>
      </c>
    </row>
    <row r="9" spans="1:34" s="8" customFormat="1" ht="70.5" customHeight="1" x14ac:dyDescent="0.25">
      <c r="A9" s="139"/>
      <c r="B9" s="139"/>
      <c r="C9" s="139"/>
      <c r="D9" s="139"/>
      <c r="E9" s="139"/>
      <c r="F9" s="139"/>
      <c r="G9" s="139"/>
      <c r="H9" s="183"/>
      <c r="I9" s="139"/>
      <c r="J9" s="143"/>
      <c r="K9" s="143"/>
      <c r="L9" s="143"/>
      <c r="M9" s="143"/>
      <c r="N9" s="143"/>
      <c r="O9" s="143"/>
      <c r="P9" s="148"/>
      <c r="Q9" s="148"/>
      <c r="R9" s="139"/>
      <c r="S9" s="9" t="s">
        <v>46</v>
      </c>
      <c r="T9" s="9" t="s">
        <v>47</v>
      </c>
      <c r="U9" s="9" t="s">
        <v>44</v>
      </c>
      <c r="V9" s="9">
        <v>1</v>
      </c>
      <c r="W9" s="9">
        <v>1</v>
      </c>
      <c r="X9" s="9">
        <v>1</v>
      </c>
      <c r="Y9" s="9">
        <v>0</v>
      </c>
      <c r="Z9" s="9">
        <v>0</v>
      </c>
      <c r="AA9" s="9">
        <v>0</v>
      </c>
      <c r="AB9" s="9">
        <v>1</v>
      </c>
      <c r="AC9" s="10">
        <v>0</v>
      </c>
      <c r="AD9" s="78"/>
      <c r="AE9" s="78"/>
      <c r="AF9" s="9">
        <v>1</v>
      </c>
      <c r="AG9" s="9">
        <v>2</v>
      </c>
      <c r="AH9" s="139"/>
    </row>
    <row r="10" spans="1:34" s="8" customFormat="1" ht="47.25" x14ac:dyDescent="0.25">
      <c r="A10" s="139"/>
      <c r="B10" s="139"/>
      <c r="C10" s="139"/>
      <c r="D10" s="139"/>
      <c r="E10" s="139"/>
      <c r="F10" s="139"/>
      <c r="G10" s="139"/>
      <c r="H10" s="183"/>
      <c r="I10" s="139"/>
      <c r="J10" s="143"/>
      <c r="K10" s="143"/>
      <c r="L10" s="143"/>
      <c r="M10" s="143"/>
      <c r="N10" s="143"/>
      <c r="O10" s="143"/>
      <c r="P10" s="148"/>
      <c r="Q10" s="148"/>
      <c r="R10" s="139"/>
      <c r="S10" s="9" t="s">
        <v>48</v>
      </c>
      <c r="T10" s="9" t="s">
        <v>49</v>
      </c>
      <c r="U10" s="9" t="s">
        <v>44</v>
      </c>
      <c r="V10" s="9">
        <v>0</v>
      </c>
      <c r="W10" s="9">
        <v>1</v>
      </c>
      <c r="X10" s="9">
        <v>1</v>
      </c>
      <c r="Y10" s="9">
        <v>0</v>
      </c>
      <c r="Z10" s="9">
        <v>1</v>
      </c>
      <c r="AA10" s="9">
        <v>0</v>
      </c>
      <c r="AB10" s="9"/>
      <c r="AC10" s="10">
        <v>0</v>
      </c>
      <c r="AD10" s="78"/>
      <c r="AE10" s="78"/>
      <c r="AF10" s="9">
        <v>1</v>
      </c>
      <c r="AG10" s="9">
        <v>2</v>
      </c>
      <c r="AH10" s="139"/>
    </row>
    <row r="11" spans="1:34" s="8" customFormat="1" ht="75.599999999999994" customHeight="1" x14ac:dyDescent="0.25">
      <c r="A11" s="139"/>
      <c r="B11" s="139"/>
      <c r="C11" s="139"/>
      <c r="D11" s="139"/>
      <c r="E11" s="139"/>
      <c r="F11" s="139"/>
      <c r="G11" s="139"/>
      <c r="H11" s="183"/>
      <c r="I11" s="139"/>
      <c r="J11" s="143"/>
      <c r="K11" s="143"/>
      <c r="L11" s="143"/>
      <c r="M11" s="143"/>
      <c r="N11" s="143"/>
      <c r="O11" s="143"/>
      <c r="P11" s="148"/>
      <c r="Q11" s="148"/>
      <c r="R11" s="139"/>
      <c r="S11" s="9" t="s">
        <v>50</v>
      </c>
      <c r="T11" s="9" t="s">
        <v>51</v>
      </c>
      <c r="U11" s="9" t="s">
        <v>44</v>
      </c>
      <c r="V11" s="9">
        <v>0</v>
      </c>
      <c r="W11" s="9">
        <v>0</v>
      </c>
      <c r="X11" s="9">
        <v>0</v>
      </c>
      <c r="Y11" s="9">
        <v>0</v>
      </c>
      <c r="Z11" s="11">
        <v>0</v>
      </c>
      <c r="AA11" s="12">
        <v>1394</v>
      </c>
      <c r="AB11" s="9">
        <v>895</v>
      </c>
      <c r="AC11" s="13">
        <v>2191</v>
      </c>
      <c r="AD11" s="78"/>
      <c r="AE11" s="78"/>
      <c r="AF11" s="12">
        <v>3585</v>
      </c>
      <c r="AG11" s="9">
        <v>3628</v>
      </c>
      <c r="AH11" s="139"/>
    </row>
    <row r="12" spans="1:34" s="8" customFormat="1" ht="52.5" customHeight="1" x14ac:dyDescent="0.25">
      <c r="A12" s="139"/>
      <c r="B12" s="139"/>
      <c r="C12" s="139"/>
      <c r="D12" s="139"/>
      <c r="E12" s="139"/>
      <c r="F12" s="139"/>
      <c r="G12" s="139"/>
      <c r="H12" s="183"/>
      <c r="I12" s="139"/>
      <c r="J12" s="143"/>
      <c r="K12" s="143"/>
      <c r="L12" s="143"/>
      <c r="M12" s="143"/>
      <c r="N12" s="143"/>
      <c r="O12" s="143"/>
      <c r="P12" s="148"/>
      <c r="Q12" s="148"/>
      <c r="R12" s="139"/>
      <c r="S12" s="138" t="s">
        <v>52</v>
      </c>
      <c r="T12" s="9" t="s">
        <v>53</v>
      </c>
      <c r="U12" s="9" t="s">
        <v>44</v>
      </c>
      <c r="V12" s="9">
        <v>0</v>
      </c>
      <c r="W12" s="9">
        <v>0</v>
      </c>
      <c r="X12" s="9">
        <v>0</v>
      </c>
      <c r="Y12" s="9">
        <v>1</v>
      </c>
      <c r="Z12" s="9">
        <v>1</v>
      </c>
      <c r="AA12" s="9">
        <v>0</v>
      </c>
      <c r="AB12" s="9">
        <v>1</v>
      </c>
      <c r="AC12" s="10">
        <v>0</v>
      </c>
      <c r="AD12" s="78"/>
      <c r="AE12" s="78"/>
      <c r="AF12" s="9">
        <v>1</v>
      </c>
      <c r="AG12" s="9">
        <v>2</v>
      </c>
      <c r="AH12" s="139"/>
    </row>
    <row r="13" spans="1:34" s="8" customFormat="1" ht="55.5" customHeight="1" x14ac:dyDescent="0.25">
      <c r="A13" s="140"/>
      <c r="B13" s="140"/>
      <c r="C13" s="140"/>
      <c r="D13" s="140"/>
      <c r="E13" s="140"/>
      <c r="F13" s="140"/>
      <c r="G13" s="140"/>
      <c r="H13" s="184"/>
      <c r="I13" s="140"/>
      <c r="J13" s="144"/>
      <c r="K13" s="144"/>
      <c r="L13" s="144"/>
      <c r="M13" s="144"/>
      <c r="N13" s="144"/>
      <c r="O13" s="144"/>
      <c r="P13" s="149"/>
      <c r="Q13" s="149"/>
      <c r="R13" s="140"/>
      <c r="S13" s="140"/>
      <c r="T13" s="9" t="s">
        <v>54</v>
      </c>
      <c r="U13" s="9" t="s">
        <v>44</v>
      </c>
      <c r="V13" s="9">
        <v>0</v>
      </c>
      <c r="W13" s="9">
        <v>0</v>
      </c>
      <c r="X13" s="9">
        <v>0</v>
      </c>
      <c r="Y13" s="9">
        <v>0</v>
      </c>
      <c r="Z13" s="9">
        <v>0</v>
      </c>
      <c r="AA13" s="9">
        <v>1</v>
      </c>
      <c r="AB13" s="9">
        <v>1</v>
      </c>
      <c r="AC13" s="10">
        <v>0</v>
      </c>
      <c r="AD13" s="78"/>
      <c r="AE13" s="78"/>
      <c r="AF13" s="9">
        <v>1</v>
      </c>
      <c r="AG13" s="9">
        <v>1</v>
      </c>
      <c r="AH13" s="140"/>
    </row>
    <row r="14" spans="1:34" s="8" customFormat="1" ht="118.5" customHeight="1" x14ac:dyDescent="0.25">
      <c r="A14" s="14" t="s">
        <v>33</v>
      </c>
      <c r="B14" s="14" t="s">
        <v>34</v>
      </c>
      <c r="C14" s="14" t="s">
        <v>35</v>
      </c>
      <c r="D14" s="14" t="s">
        <v>36</v>
      </c>
      <c r="E14" s="14" t="s">
        <v>37</v>
      </c>
      <c r="F14" s="14" t="s">
        <v>55</v>
      </c>
      <c r="G14" s="14" t="s">
        <v>56</v>
      </c>
      <c r="H14" s="15"/>
      <c r="I14" s="14" t="s">
        <v>40</v>
      </c>
      <c r="J14" s="16"/>
      <c r="K14" s="16"/>
      <c r="L14" s="16"/>
      <c r="M14" s="16"/>
      <c r="N14" s="16"/>
      <c r="O14" s="16"/>
      <c r="P14" s="109"/>
      <c r="Q14" s="109"/>
      <c r="R14" s="14"/>
      <c r="S14" s="17" t="s">
        <v>57</v>
      </c>
      <c r="T14" s="9" t="s">
        <v>58</v>
      </c>
      <c r="U14" s="9" t="s">
        <v>44</v>
      </c>
      <c r="V14" s="18">
        <v>0</v>
      </c>
      <c r="W14" s="18">
        <v>0</v>
      </c>
      <c r="X14" s="18">
        <v>0</v>
      </c>
      <c r="Y14" s="18">
        <v>0</v>
      </c>
      <c r="Z14" s="18">
        <v>0</v>
      </c>
      <c r="AA14" s="18">
        <v>0</v>
      </c>
      <c r="AB14" s="18">
        <v>0</v>
      </c>
      <c r="AC14" s="19">
        <v>1</v>
      </c>
      <c r="AD14" s="118"/>
      <c r="AE14" s="79"/>
      <c r="AF14" s="20">
        <v>1</v>
      </c>
      <c r="AG14" s="20">
        <v>0.66659999999999997</v>
      </c>
      <c r="AH14" s="14" t="s">
        <v>59</v>
      </c>
    </row>
    <row r="15" spans="1:34" s="8" customFormat="1" ht="94.5" customHeight="1" x14ac:dyDescent="0.25">
      <c r="A15" s="138" t="s">
        <v>33</v>
      </c>
      <c r="B15" s="138" t="s">
        <v>34</v>
      </c>
      <c r="C15" s="138" t="s">
        <v>60</v>
      </c>
      <c r="D15" s="138" t="s">
        <v>36</v>
      </c>
      <c r="E15" s="138" t="s">
        <v>61</v>
      </c>
      <c r="F15" s="138" t="s">
        <v>62</v>
      </c>
      <c r="G15" s="138" t="s">
        <v>63</v>
      </c>
      <c r="H15" s="138" t="s">
        <v>64</v>
      </c>
      <c r="I15" s="138" t="s">
        <v>65</v>
      </c>
      <c r="J15" s="142">
        <v>8616032097</v>
      </c>
      <c r="K15" s="142">
        <v>8009484402</v>
      </c>
      <c r="L15" s="142">
        <v>10748873693</v>
      </c>
      <c r="M15" s="142">
        <v>10131943570.879999</v>
      </c>
      <c r="N15" s="142">
        <v>15940000000</v>
      </c>
      <c r="O15" s="142">
        <v>9538322310.1299992</v>
      </c>
      <c r="P15" s="147">
        <v>11497075939</v>
      </c>
      <c r="Q15" s="147">
        <v>2259040520.9099998</v>
      </c>
      <c r="R15" s="138" t="s">
        <v>66</v>
      </c>
      <c r="S15" s="9" t="s">
        <v>67</v>
      </c>
      <c r="T15" s="9" t="s">
        <v>68</v>
      </c>
      <c r="U15" s="9" t="s">
        <v>44</v>
      </c>
      <c r="V15" s="9">
        <v>0</v>
      </c>
      <c r="W15" s="9">
        <v>3</v>
      </c>
      <c r="X15" s="9">
        <v>3</v>
      </c>
      <c r="Y15" s="9">
        <v>3</v>
      </c>
      <c r="Z15" s="11">
        <v>3</v>
      </c>
      <c r="AA15" s="9">
        <v>3</v>
      </c>
      <c r="AB15" s="9">
        <v>3</v>
      </c>
      <c r="AC15" s="10">
        <v>3</v>
      </c>
      <c r="AD15" s="78"/>
      <c r="AE15" s="80"/>
      <c r="AF15" s="9">
        <v>12</v>
      </c>
      <c r="AG15" s="9">
        <v>12</v>
      </c>
      <c r="AH15" s="138" t="s">
        <v>69</v>
      </c>
    </row>
    <row r="16" spans="1:34" s="8" customFormat="1" ht="96" customHeight="1" x14ac:dyDescent="0.25">
      <c r="A16" s="139"/>
      <c r="B16" s="139"/>
      <c r="C16" s="139"/>
      <c r="D16" s="139"/>
      <c r="E16" s="139"/>
      <c r="F16" s="139"/>
      <c r="G16" s="139"/>
      <c r="H16" s="139"/>
      <c r="I16" s="139"/>
      <c r="J16" s="143"/>
      <c r="K16" s="143"/>
      <c r="L16" s="143"/>
      <c r="M16" s="143"/>
      <c r="N16" s="143"/>
      <c r="O16" s="143"/>
      <c r="P16" s="148"/>
      <c r="Q16" s="148"/>
      <c r="R16" s="139"/>
      <c r="S16" s="9" t="s">
        <v>70</v>
      </c>
      <c r="T16" s="9" t="s">
        <v>71</v>
      </c>
      <c r="U16" s="9" t="s">
        <v>44</v>
      </c>
      <c r="V16" s="21">
        <v>360</v>
      </c>
      <c r="W16" s="9">
        <v>175</v>
      </c>
      <c r="X16" s="9">
        <v>175</v>
      </c>
      <c r="Y16" s="21">
        <v>0</v>
      </c>
      <c r="Z16" s="11">
        <v>0</v>
      </c>
      <c r="AA16" s="21">
        <v>450</v>
      </c>
      <c r="AB16" s="9">
        <v>0</v>
      </c>
      <c r="AC16" s="13">
        <v>3250</v>
      </c>
      <c r="AD16" s="78"/>
      <c r="AE16" s="80"/>
      <c r="AF16" s="12">
        <v>3875</v>
      </c>
      <c r="AG16" s="9">
        <v>175</v>
      </c>
      <c r="AH16" s="139"/>
    </row>
    <row r="17" spans="1:34" s="8" customFormat="1" ht="122.25" customHeight="1" x14ac:dyDescent="0.25">
      <c r="A17" s="139"/>
      <c r="B17" s="139"/>
      <c r="C17" s="139"/>
      <c r="D17" s="139"/>
      <c r="E17" s="139"/>
      <c r="F17" s="139"/>
      <c r="G17" s="139"/>
      <c r="H17" s="139"/>
      <c r="I17" s="139"/>
      <c r="J17" s="143"/>
      <c r="K17" s="143"/>
      <c r="L17" s="143"/>
      <c r="M17" s="143"/>
      <c r="N17" s="143"/>
      <c r="O17" s="143"/>
      <c r="P17" s="148"/>
      <c r="Q17" s="148"/>
      <c r="R17" s="139"/>
      <c r="S17" s="9" t="s">
        <v>72</v>
      </c>
      <c r="T17" s="9" t="s">
        <v>73</v>
      </c>
      <c r="U17" s="9" t="s">
        <v>44</v>
      </c>
      <c r="V17" s="9">
        <v>0</v>
      </c>
      <c r="W17" s="9">
        <v>1</v>
      </c>
      <c r="X17" s="9">
        <v>1</v>
      </c>
      <c r="Y17" s="9">
        <v>1</v>
      </c>
      <c r="Z17" s="11">
        <v>1</v>
      </c>
      <c r="AA17" s="9">
        <v>0</v>
      </c>
      <c r="AB17" s="9"/>
      <c r="AC17" s="10">
        <v>2</v>
      </c>
      <c r="AD17" s="78"/>
      <c r="AE17" s="78"/>
      <c r="AF17" s="9">
        <v>4</v>
      </c>
      <c r="AG17" s="9">
        <v>2</v>
      </c>
      <c r="AH17" s="139"/>
    </row>
    <row r="18" spans="1:34" s="8" customFormat="1" ht="122.25" customHeight="1" x14ac:dyDescent="0.25">
      <c r="A18" s="139"/>
      <c r="B18" s="139"/>
      <c r="C18" s="139"/>
      <c r="D18" s="139"/>
      <c r="E18" s="139"/>
      <c r="F18" s="139"/>
      <c r="G18" s="139"/>
      <c r="H18" s="139"/>
      <c r="I18" s="139"/>
      <c r="J18" s="143"/>
      <c r="K18" s="143"/>
      <c r="L18" s="143"/>
      <c r="M18" s="143"/>
      <c r="N18" s="143"/>
      <c r="O18" s="143"/>
      <c r="P18" s="148"/>
      <c r="Q18" s="148"/>
      <c r="R18" s="139"/>
      <c r="S18" s="9" t="s">
        <v>74</v>
      </c>
      <c r="T18" s="9" t="s">
        <v>75</v>
      </c>
      <c r="U18" s="9" t="s">
        <v>44</v>
      </c>
      <c r="V18" s="9">
        <v>0</v>
      </c>
      <c r="W18" s="9">
        <v>0</v>
      </c>
      <c r="X18" s="9">
        <v>0</v>
      </c>
      <c r="Y18" s="9">
        <v>2</v>
      </c>
      <c r="Z18" s="11">
        <v>2</v>
      </c>
      <c r="AA18" s="9">
        <v>8</v>
      </c>
      <c r="AB18" s="9">
        <v>6</v>
      </c>
      <c r="AC18" s="10">
        <v>4</v>
      </c>
      <c r="AD18" s="78"/>
      <c r="AE18" s="80"/>
      <c r="AF18" s="9">
        <v>14</v>
      </c>
      <c r="AG18" s="9">
        <v>8</v>
      </c>
      <c r="AH18" s="139"/>
    </row>
    <row r="19" spans="1:34" s="8" customFormat="1" ht="94.5" customHeight="1" x14ac:dyDescent="0.25">
      <c r="A19" s="157" t="s">
        <v>33</v>
      </c>
      <c r="B19" s="157" t="s">
        <v>34</v>
      </c>
      <c r="C19" s="157" t="s">
        <v>60</v>
      </c>
      <c r="D19" s="157" t="s">
        <v>36</v>
      </c>
      <c r="E19" s="157" t="s">
        <v>76</v>
      </c>
      <c r="F19" s="157" t="s">
        <v>77</v>
      </c>
      <c r="G19" s="157" t="s">
        <v>78</v>
      </c>
      <c r="H19" s="157"/>
      <c r="I19" s="157" t="s">
        <v>79</v>
      </c>
      <c r="J19" s="178">
        <v>16831971200</v>
      </c>
      <c r="K19" s="178">
        <v>16831971200</v>
      </c>
      <c r="L19" s="178">
        <v>18000000000</v>
      </c>
      <c r="M19" s="178">
        <v>18000000000</v>
      </c>
      <c r="N19" s="178"/>
      <c r="O19" s="178"/>
      <c r="P19" s="180"/>
      <c r="Q19" s="180"/>
      <c r="R19" s="157"/>
      <c r="S19" s="157" t="s">
        <v>80</v>
      </c>
      <c r="T19" s="22" t="s">
        <v>81</v>
      </c>
      <c r="U19" s="22" t="s">
        <v>44</v>
      </c>
      <c r="V19" s="22">
        <v>0</v>
      </c>
      <c r="W19" s="23">
        <v>22000</v>
      </c>
      <c r="X19" s="23">
        <v>22175</v>
      </c>
      <c r="Y19" s="23">
        <v>22000</v>
      </c>
      <c r="Z19" s="24">
        <v>24810</v>
      </c>
      <c r="AA19" s="23">
        <v>0</v>
      </c>
      <c r="AB19" s="23">
        <v>28288</v>
      </c>
      <c r="AC19" s="25">
        <v>36400</v>
      </c>
      <c r="AD19" s="84"/>
      <c r="AE19" s="80"/>
      <c r="AF19" s="23">
        <v>80400</v>
      </c>
      <c r="AG19" s="23">
        <v>100092</v>
      </c>
      <c r="AH19" s="157" t="s">
        <v>82</v>
      </c>
    </row>
    <row r="20" spans="1:34" s="8" customFormat="1" ht="140.25" customHeight="1" x14ac:dyDescent="0.25">
      <c r="A20" s="170"/>
      <c r="B20" s="170"/>
      <c r="C20" s="170"/>
      <c r="D20" s="170"/>
      <c r="E20" s="170"/>
      <c r="F20" s="170"/>
      <c r="G20" s="170"/>
      <c r="H20" s="170"/>
      <c r="I20" s="170"/>
      <c r="J20" s="179"/>
      <c r="K20" s="179"/>
      <c r="L20" s="179"/>
      <c r="M20" s="179"/>
      <c r="N20" s="179"/>
      <c r="O20" s="179"/>
      <c r="P20" s="181"/>
      <c r="Q20" s="181"/>
      <c r="R20" s="170"/>
      <c r="S20" s="170"/>
      <c r="T20" s="22" t="s">
        <v>83</v>
      </c>
      <c r="U20" s="22" t="s">
        <v>44</v>
      </c>
      <c r="V20" s="22">
        <v>0</v>
      </c>
      <c r="W20" s="23">
        <v>0</v>
      </c>
      <c r="X20" s="23">
        <v>0</v>
      </c>
      <c r="Y20" s="23">
        <v>30</v>
      </c>
      <c r="Z20" s="24">
        <v>30</v>
      </c>
      <c r="AA20" s="23">
        <v>35</v>
      </c>
      <c r="AB20" s="22">
        <v>35</v>
      </c>
      <c r="AC20" s="25">
        <v>45</v>
      </c>
      <c r="AD20" s="84"/>
      <c r="AE20" s="80"/>
      <c r="AF20" s="23">
        <v>110</v>
      </c>
      <c r="AG20" s="23">
        <v>110</v>
      </c>
      <c r="AH20" s="170"/>
    </row>
    <row r="21" spans="1:34" s="8" customFormat="1" ht="94.5" x14ac:dyDescent="0.25">
      <c r="A21" s="9" t="s">
        <v>33</v>
      </c>
      <c r="B21" s="9" t="s">
        <v>34</v>
      </c>
      <c r="C21" s="9" t="s">
        <v>60</v>
      </c>
      <c r="D21" s="9" t="s">
        <v>36</v>
      </c>
      <c r="E21" s="9" t="s">
        <v>76</v>
      </c>
      <c r="F21" s="9" t="s">
        <v>84</v>
      </c>
      <c r="G21" s="9" t="s">
        <v>85</v>
      </c>
      <c r="H21" s="9" t="s">
        <v>86</v>
      </c>
      <c r="I21" s="9" t="s">
        <v>65</v>
      </c>
      <c r="J21" s="26">
        <v>18906530800</v>
      </c>
      <c r="K21" s="26">
        <v>15870166237</v>
      </c>
      <c r="L21" s="26">
        <v>19744800000</v>
      </c>
      <c r="M21" s="26">
        <v>19744751969</v>
      </c>
      <c r="N21" s="26">
        <v>9324261533</v>
      </c>
      <c r="O21" s="26">
        <v>9295892570</v>
      </c>
      <c r="P21" s="110">
        <v>10034970007</v>
      </c>
      <c r="Q21" s="110">
        <v>10034970007</v>
      </c>
      <c r="R21" s="9" t="s">
        <v>87</v>
      </c>
      <c r="S21" s="9" t="s">
        <v>88</v>
      </c>
      <c r="T21" s="22" t="s">
        <v>89</v>
      </c>
      <c r="U21" s="9" t="s">
        <v>44</v>
      </c>
      <c r="V21" s="9">
        <v>2</v>
      </c>
      <c r="W21" s="9">
        <v>4</v>
      </c>
      <c r="X21" s="9">
        <v>0</v>
      </c>
      <c r="Y21" s="9">
        <v>3</v>
      </c>
      <c r="Z21" s="11">
        <v>7</v>
      </c>
      <c r="AA21" s="9">
        <v>3</v>
      </c>
      <c r="AB21" s="9">
        <v>3</v>
      </c>
      <c r="AC21" s="10">
        <v>2</v>
      </c>
      <c r="AD21" s="78"/>
      <c r="AE21" s="80"/>
      <c r="AF21" s="9">
        <v>12</v>
      </c>
      <c r="AG21" s="9">
        <v>10</v>
      </c>
      <c r="AH21" s="9" t="s">
        <v>69</v>
      </c>
    </row>
    <row r="22" spans="1:34" s="8" customFormat="1" ht="47.25" customHeight="1" x14ac:dyDescent="0.25">
      <c r="A22" s="145" t="s">
        <v>33</v>
      </c>
      <c r="B22" s="145" t="s">
        <v>34</v>
      </c>
      <c r="C22" s="145" t="s">
        <v>60</v>
      </c>
      <c r="D22" s="145" t="s">
        <v>36</v>
      </c>
      <c r="E22" s="145" t="s">
        <v>90</v>
      </c>
      <c r="F22" s="145" t="s">
        <v>91</v>
      </c>
      <c r="G22" s="145" t="s">
        <v>92</v>
      </c>
      <c r="H22" s="145"/>
      <c r="I22" s="145" t="s">
        <v>65</v>
      </c>
      <c r="J22" s="176">
        <v>15473887000</v>
      </c>
      <c r="K22" s="176">
        <v>15470949906</v>
      </c>
      <c r="L22" s="176"/>
      <c r="M22" s="176"/>
      <c r="N22" s="176"/>
      <c r="O22" s="176"/>
      <c r="P22" s="177"/>
      <c r="Q22" s="177"/>
      <c r="R22" s="145"/>
      <c r="S22" s="138" t="s">
        <v>93</v>
      </c>
      <c r="T22" s="9" t="s">
        <v>94</v>
      </c>
      <c r="U22" s="9" t="s">
        <v>95</v>
      </c>
      <c r="V22" s="21">
        <v>0</v>
      </c>
      <c r="W22" s="21">
        <v>0</v>
      </c>
      <c r="X22" s="9">
        <v>0</v>
      </c>
      <c r="Y22" s="9">
        <v>0</v>
      </c>
      <c r="Z22" s="11">
        <v>0</v>
      </c>
      <c r="AA22" s="9">
        <v>0</v>
      </c>
      <c r="AB22" s="9"/>
      <c r="AC22" s="10">
        <v>34</v>
      </c>
      <c r="AD22" s="78"/>
      <c r="AE22" s="80"/>
      <c r="AF22" s="9">
        <v>34</v>
      </c>
      <c r="AG22" s="9">
        <v>0</v>
      </c>
      <c r="AH22" s="145" t="s">
        <v>69</v>
      </c>
    </row>
    <row r="23" spans="1:34" s="8" customFormat="1" ht="47.25" customHeight="1" x14ac:dyDescent="0.25">
      <c r="A23" s="145"/>
      <c r="B23" s="145"/>
      <c r="C23" s="145"/>
      <c r="D23" s="145"/>
      <c r="E23" s="145"/>
      <c r="F23" s="145"/>
      <c r="G23" s="145"/>
      <c r="H23" s="145"/>
      <c r="I23" s="145"/>
      <c r="J23" s="176"/>
      <c r="K23" s="176"/>
      <c r="L23" s="176"/>
      <c r="M23" s="176"/>
      <c r="N23" s="176"/>
      <c r="O23" s="176"/>
      <c r="P23" s="177"/>
      <c r="Q23" s="177"/>
      <c r="R23" s="145"/>
      <c r="S23" s="140"/>
      <c r="T23" s="9" t="s">
        <v>96</v>
      </c>
      <c r="U23" s="9" t="s">
        <v>44</v>
      </c>
      <c r="V23" s="20">
        <v>0</v>
      </c>
      <c r="W23" s="20">
        <v>0</v>
      </c>
      <c r="X23" s="20">
        <v>0</v>
      </c>
      <c r="Y23" s="18">
        <v>0.2</v>
      </c>
      <c r="Z23" s="27">
        <v>0.2</v>
      </c>
      <c r="AA23" s="18">
        <v>0.65</v>
      </c>
      <c r="AB23" s="18">
        <v>0</v>
      </c>
      <c r="AC23" s="19">
        <v>0.15</v>
      </c>
      <c r="AD23" s="101"/>
      <c r="AE23" s="80"/>
      <c r="AF23" s="20">
        <v>1</v>
      </c>
      <c r="AG23" s="20">
        <v>0.2</v>
      </c>
      <c r="AH23" s="145"/>
    </row>
    <row r="24" spans="1:34" s="8" customFormat="1" ht="47.25" x14ac:dyDescent="0.25">
      <c r="A24" s="145"/>
      <c r="B24" s="145"/>
      <c r="C24" s="145"/>
      <c r="D24" s="145"/>
      <c r="E24" s="145"/>
      <c r="F24" s="145"/>
      <c r="G24" s="145"/>
      <c r="H24" s="145"/>
      <c r="I24" s="145"/>
      <c r="J24" s="176"/>
      <c r="K24" s="176"/>
      <c r="L24" s="176"/>
      <c r="M24" s="176"/>
      <c r="N24" s="176"/>
      <c r="O24" s="176"/>
      <c r="P24" s="177"/>
      <c r="Q24" s="177"/>
      <c r="R24" s="145"/>
      <c r="S24" s="9" t="s">
        <v>97</v>
      </c>
      <c r="T24" s="9" t="s">
        <v>98</v>
      </c>
      <c r="U24" s="9" t="s">
        <v>44</v>
      </c>
      <c r="V24" s="21">
        <v>0</v>
      </c>
      <c r="W24" s="9">
        <v>1</v>
      </c>
      <c r="X24" s="9">
        <v>1</v>
      </c>
      <c r="Y24" s="9">
        <v>0</v>
      </c>
      <c r="Z24" s="11">
        <v>0</v>
      </c>
      <c r="AA24" s="21">
        <v>0</v>
      </c>
      <c r="AB24" s="9"/>
      <c r="AC24" s="28">
        <v>0</v>
      </c>
      <c r="AD24" s="78"/>
      <c r="AE24" s="80"/>
      <c r="AF24" s="9">
        <v>1</v>
      </c>
      <c r="AG24" s="9">
        <v>1</v>
      </c>
      <c r="AH24" s="145"/>
    </row>
    <row r="25" spans="1:34" s="8" customFormat="1" ht="90" customHeight="1" x14ac:dyDescent="0.25">
      <c r="A25" s="138" t="s">
        <v>33</v>
      </c>
      <c r="B25" s="138" t="s">
        <v>34</v>
      </c>
      <c r="C25" s="138" t="s">
        <v>35</v>
      </c>
      <c r="D25" s="138" t="s">
        <v>36</v>
      </c>
      <c r="E25" s="138" t="s">
        <v>76</v>
      </c>
      <c r="F25" s="138" t="s">
        <v>99</v>
      </c>
      <c r="G25" s="138" t="s">
        <v>100</v>
      </c>
      <c r="H25" s="138" t="s">
        <v>101</v>
      </c>
      <c r="I25" s="138" t="s">
        <v>102</v>
      </c>
      <c r="J25" s="142">
        <v>32120927725</v>
      </c>
      <c r="K25" s="142">
        <v>31975526550</v>
      </c>
      <c r="L25" s="142">
        <v>72916000000</v>
      </c>
      <c r="M25" s="142">
        <v>72520881838.600006</v>
      </c>
      <c r="N25" s="142">
        <v>63191800000</v>
      </c>
      <c r="O25" s="142">
        <v>63172232057</v>
      </c>
      <c r="P25" s="147">
        <v>40947529248</v>
      </c>
      <c r="Q25" s="147">
        <v>14711583933</v>
      </c>
      <c r="R25" s="138" t="s">
        <v>103</v>
      </c>
      <c r="S25" s="9" t="s">
        <v>104</v>
      </c>
      <c r="T25" s="9" t="s">
        <v>104</v>
      </c>
      <c r="U25" s="9" t="s">
        <v>44</v>
      </c>
      <c r="V25" s="9">
        <v>40</v>
      </c>
      <c r="W25" s="9">
        <v>717</v>
      </c>
      <c r="X25" s="9">
        <v>717</v>
      </c>
      <c r="Y25" s="12">
        <v>1659</v>
      </c>
      <c r="Z25" s="12">
        <v>1659</v>
      </c>
      <c r="AA25" s="12">
        <v>1693</v>
      </c>
      <c r="AB25" s="12">
        <v>1693</v>
      </c>
      <c r="AC25" s="13">
        <v>1556</v>
      </c>
      <c r="AD25" s="119"/>
      <c r="AE25" s="79"/>
      <c r="AF25" s="12">
        <v>5625</v>
      </c>
      <c r="AG25" s="12">
        <v>4739</v>
      </c>
      <c r="AH25" s="138" t="s">
        <v>59</v>
      </c>
    </row>
    <row r="26" spans="1:34" s="8" customFormat="1" ht="62.25" customHeight="1" x14ac:dyDescent="0.25">
      <c r="A26" s="139"/>
      <c r="B26" s="139"/>
      <c r="C26" s="139"/>
      <c r="D26" s="139"/>
      <c r="E26" s="139"/>
      <c r="F26" s="139"/>
      <c r="G26" s="139"/>
      <c r="H26" s="139"/>
      <c r="I26" s="139"/>
      <c r="J26" s="143"/>
      <c r="K26" s="143"/>
      <c r="L26" s="143"/>
      <c r="M26" s="143"/>
      <c r="N26" s="143"/>
      <c r="O26" s="143"/>
      <c r="P26" s="148"/>
      <c r="Q26" s="148"/>
      <c r="R26" s="139"/>
      <c r="S26" s="9" t="s">
        <v>105</v>
      </c>
      <c r="T26" s="9" t="s">
        <v>106</v>
      </c>
      <c r="U26" s="9" t="s">
        <v>44</v>
      </c>
      <c r="V26" s="9">
        <v>0</v>
      </c>
      <c r="W26" s="9">
        <v>3</v>
      </c>
      <c r="X26" s="9">
        <v>3</v>
      </c>
      <c r="Y26" s="9">
        <v>4</v>
      </c>
      <c r="Z26" s="9">
        <v>3</v>
      </c>
      <c r="AA26" s="9">
        <v>3</v>
      </c>
      <c r="AB26" s="9">
        <v>3</v>
      </c>
      <c r="AC26" s="10">
        <v>3</v>
      </c>
      <c r="AD26" s="119"/>
      <c r="AE26" s="79"/>
      <c r="AF26" s="12">
        <v>13</v>
      </c>
      <c r="AG26" s="9">
        <v>23</v>
      </c>
      <c r="AH26" s="139"/>
    </row>
    <row r="27" spans="1:34" s="8" customFormat="1" ht="93.75" customHeight="1" x14ac:dyDescent="0.25">
      <c r="A27" s="139"/>
      <c r="B27" s="139"/>
      <c r="C27" s="139"/>
      <c r="D27" s="139"/>
      <c r="E27" s="139"/>
      <c r="F27" s="139"/>
      <c r="G27" s="139"/>
      <c r="H27" s="139"/>
      <c r="I27" s="139"/>
      <c r="J27" s="143"/>
      <c r="K27" s="143"/>
      <c r="L27" s="143"/>
      <c r="M27" s="143"/>
      <c r="N27" s="143"/>
      <c r="O27" s="143"/>
      <c r="P27" s="148"/>
      <c r="Q27" s="148"/>
      <c r="R27" s="139"/>
      <c r="S27" s="9" t="s">
        <v>107</v>
      </c>
      <c r="T27" s="9" t="s">
        <v>108</v>
      </c>
      <c r="U27" s="9" t="s">
        <v>44</v>
      </c>
      <c r="V27" s="9">
        <v>0</v>
      </c>
      <c r="W27" s="9">
        <v>3</v>
      </c>
      <c r="X27" s="9">
        <v>3</v>
      </c>
      <c r="Y27" s="9">
        <v>3</v>
      </c>
      <c r="Z27" s="9">
        <v>3</v>
      </c>
      <c r="AA27" s="9">
        <v>3</v>
      </c>
      <c r="AB27" s="9">
        <v>3</v>
      </c>
      <c r="AC27" s="10">
        <v>3</v>
      </c>
      <c r="AD27" s="119"/>
      <c r="AE27" s="79"/>
      <c r="AF27" s="9">
        <v>12</v>
      </c>
      <c r="AG27" s="9">
        <v>12</v>
      </c>
      <c r="AH27" s="139"/>
    </row>
    <row r="28" spans="1:34" s="8" customFormat="1" ht="31.5" x14ac:dyDescent="0.25">
      <c r="A28" s="140"/>
      <c r="B28" s="140"/>
      <c r="C28" s="140"/>
      <c r="D28" s="140"/>
      <c r="E28" s="140"/>
      <c r="F28" s="140"/>
      <c r="G28" s="140"/>
      <c r="H28" s="140"/>
      <c r="I28" s="140"/>
      <c r="J28" s="144"/>
      <c r="K28" s="144"/>
      <c r="L28" s="144"/>
      <c r="M28" s="144"/>
      <c r="N28" s="144"/>
      <c r="O28" s="144"/>
      <c r="P28" s="149"/>
      <c r="Q28" s="149"/>
      <c r="R28" s="140"/>
      <c r="S28" s="9" t="s">
        <v>109</v>
      </c>
      <c r="T28" s="9" t="s">
        <v>110</v>
      </c>
      <c r="U28" s="9" t="s">
        <v>44</v>
      </c>
      <c r="V28" s="9">
        <v>0</v>
      </c>
      <c r="W28" s="9">
        <v>0</v>
      </c>
      <c r="X28" s="9">
        <v>0</v>
      </c>
      <c r="Y28" s="9">
        <v>10</v>
      </c>
      <c r="Z28" s="9">
        <v>0</v>
      </c>
      <c r="AA28" s="9">
        <v>10</v>
      </c>
      <c r="AB28" s="9">
        <v>0</v>
      </c>
      <c r="AC28" s="10">
        <v>10</v>
      </c>
      <c r="AD28" s="78"/>
      <c r="AE28" s="81"/>
      <c r="AF28" s="9">
        <v>30</v>
      </c>
      <c r="AG28" s="9">
        <v>0</v>
      </c>
      <c r="AH28" s="140"/>
    </row>
    <row r="29" spans="1:34" s="8" customFormat="1" ht="48.95" customHeight="1" x14ac:dyDescent="0.25">
      <c r="A29" s="157" t="s">
        <v>33</v>
      </c>
      <c r="B29" s="157" t="s">
        <v>111</v>
      </c>
      <c r="C29" s="157" t="s">
        <v>35</v>
      </c>
      <c r="D29" s="157" t="s">
        <v>36</v>
      </c>
      <c r="E29" s="157" t="s">
        <v>37</v>
      </c>
      <c r="F29" s="157" t="s">
        <v>112</v>
      </c>
      <c r="G29" s="157" t="s">
        <v>113</v>
      </c>
      <c r="H29" s="157" t="s">
        <v>114</v>
      </c>
      <c r="I29" s="157" t="s">
        <v>115</v>
      </c>
      <c r="J29" s="157"/>
      <c r="K29" s="157"/>
      <c r="L29" s="157"/>
      <c r="M29" s="157"/>
      <c r="N29" s="157"/>
      <c r="O29" s="157"/>
      <c r="P29" s="168"/>
      <c r="Q29" s="168"/>
      <c r="R29" s="157"/>
      <c r="S29" s="22" t="s">
        <v>116</v>
      </c>
      <c r="T29" s="22" t="s">
        <v>117</v>
      </c>
      <c r="U29" s="22" t="s">
        <v>44</v>
      </c>
      <c r="V29" s="29">
        <v>0</v>
      </c>
      <c r="W29" s="29">
        <v>1</v>
      </c>
      <c r="X29" s="29">
        <v>1</v>
      </c>
      <c r="Y29" s="29">
        <v>0</v>
      </c>
      <c r="Z29" s="29">
        <v>0</v>
      </c>
      <c r="AA29" s="29">
        <v>0</v>
      </c>
      <c r="AB29" s="30"/>
      <c r="AC29" s="31">
        <v>0</v>
      </c>
      <c r="AD29" s="120"/>
      <c r="AE29" s="82"/>
      <c r="AF29" s="30">
        <v>1</v>
      </c>
      <c r="AG29" s="30">
        <v>1</v>
      </c>
      <c r="AH29" s="157" t="s">
        <v>118</v>
      </c>
    </row>
    <row r="30" spans="1:34" s="8" customFormat="1" ht="41.1" customHeight="1" x14ac:dyDescent="0.25">
      <c r="A30" s="158"/>
      <c r="B30" s="158"/>
      <c r="C30" s="158"/>
      <c r="D30" s="158"/>
      <c r="E30" s="158"/>
      <c r="F30" s="158"/>
      <c r="G30" s="158"/>
      <c r="H30" s="158"/>
      <c r="I30" s="158"/>
      <c r="J30" s="158"/>
      <c r="K30" s="158"/>
      <c r="L30" s="158"/>
      <c r="M30" s="158"/>
      <c r="N30" s="158"/>
      <c r="O30" s="158"/>
      <c r="P30" s="164"/>
      <c r="Q30" s="164"/>
      <c r="R30" s="158"/>
      <c r="S30" s="22" t="s">
        <v>119</v>
      </c>
      <c r="T30" s="22" t="s">
        <v>120</v>
      </c>
      <c r="U30" s="22" t="s">
        <v>121</v>
      </c>
      <c r="V30" s="22">
        <v>0</v>
      </c>
      <c r="W30" s="22">
        <v>1</v>
      </c>
      <c r="X30" s="22">
        <v>1</v>
      </c>
      <c r="Y30" s="22">
        <v>0</v>
      </c>
      <c r="Z30" s="22">
        <v>0</v>
      </c>
      <c r="AA30" s="22">
        <v>0</v>
      </c>
      <c r="AB30" s="22"/>
      <c r="AC30" s="32">
        <v>0</v>
      </c>
      <c r="AD30" s="83"/>
      <c r="AE30" s="83"/>
      <c r="AF30" s="23">
        <v>1</v>
      </c>
      <c r="AG30" s="23">
        <v>1</v>
      </c>
      <c r="AH30" s="158"/>
    </row>
    <row r="31" spans="1:34" s="8" customFormat="1" ht="34.5" customHeight="1" x14ac:dyDescent="0.25">
      <c r="A31" s="158"/>
      <c r="B31" s="158"/>
      <c r="C31" s="158"/>
      <c r="D31" s="158"/>
      <c r="E31" s="158"/>
      <c r="F31" s="158"/>
      <c r="G31" s="158"/>
      <c r="H31" s="158"/>
      <c r="I31" s="158"/>
      <c r="J31" s="158"/>
      <c r="K31" s="158"/>
      <c r="L31" s="158"/>
      <c r="M31" s="158"/>
      <c r="N31" s="158"/>
      <c r="O31" s="158"/>
      <c r="P31" s="164"/>
      <c r="Q31" s="164"/>
      <c r="R31" s="158"/>
      <c r="S31" s="157" t="s">
        <v>122</v>
      </c>
      <c r="T31" s="22" t="s">
        <v>123</v>
      </c>
      <c r="U31" s="22" t="s">
        <v>44</v>
      </c>
      <c r="V31" s="22">
        <v>0</v>
      </c>
      <c r="W31" s="23">
        <v>300000</v>
      </c>
      <c r="X31" s="23">
        <f>17885+14471+15027+13543+12160+11044+40759+91944+66928+90424+78329+89240+131937</f>
        <v>673691</v>
      </c>
      <c r="Y31" s="23">
        <v>624000</v>
      </c>
      <c r="Z31" s="23">
        <v>1741934</v>
      </c>
      <c r="AA31" s="23">
        <v>2252848</v>
      </c>
      <c r="AB31" s="23">
        <v>3146261</v>
      </c>
      <c r="AC31" s="25">
        <v>3117562</v>
      </c>
      <c r="AD31" s="84"/>
      <c r="AE31" s="84"/>
      <c r="AF31" s="23">
        <v>6294410</v>
      </c>
      <c r="AG31" s="23">
        <v>7206268</v>
      </c>
      <c r="AH31" s="158"/>
    </row>
    <row r="32" spans="1:34" s="8" customFormat="1" ht="62.45" customHeight="1" x14ac:dyDescent="0.25">
      <c r="A32" s="158"/>
      <c r="B32" s="158"/>
      <c r="C32" s="158"/>
      <c r="D32" s="158"/>
      <c r="E32" s="158"/>
      <c r="F32" s="158"/>
      <c r="G32" s="158"/>
      <c r="H32" s="158"/>
      <c r="I32" s="158"/>
      <c r="J32" s="158"/>
      <c r="K32" s="158"/>
      <c r="L32" s="158"/>
      <c r="M32" s="158"/>
      <c r="N32" s="158"/>
      <c r="O32" s="158"/>
      <c r="P32" s="164"/>
      <c r="Q32" s="164"/>
      <c r="R32" s="158"/>
      <c r="S32" s="170"/>
      <c r="T32" s="22" t="s">
        <v>124</v>
      </c>
      <c r="U32" s="22" t="s">
        <v>44</v>
      </c>
      <c r="V32" s="22">
        <v>0</v>
      </c>
      <c r="W32" s="23">
        <v>40000</v>
      </c>
      <c r="X32" s="23">
        <v>13777</v>
      </c>
      <c r="Y32" s="23">
        <v>500000</v>
      </c>
      <c r="Z32" s="23">
        <v>802391</v>
      </c>
      <c r="AA32" s="23">
        <v>560000</v>
      </c>
      <c r="AB32" s="23">
        <v>1404364</v>
      </c>
      <c r="AC32" s="25">
        <v>864714</v>
      </c>
      <c r="AD32" s="84"/>
      <c r="AE32" s="80"/>
      <c r="AF32" s="23">
        <v>1964714</v>
      </c>
      <c r="AG32" s="23">
        <v>2571498</v>
      </c>
      <c r="AH32" s="158"/>
    </row>
    <row r="33" spans="1:34" s="8" customFormat="1" ht="42.6" customHeight="1" x14ac:dyDescent="0.25">
      <c r="A33" s="158"/>
      <c r="B33" s="158"/>
      <c r="C33" s="158"/>
      <c r="D33" s="158"/>
      <c r="E33" s="158"/>
      <c r="F33" s="158"/>
      <c r="G33" s="158"/>
      <c r="H33" s="158"/>
      <c r="I33" s="158"/>
      <c r="J33" s="158"/>
      <c r="K33" s="158"/>
      <c r="L33" s="158"/>
      <c r="M33" s="158"/>
      <c r="N33" s="158"/>
      <c r="O33" s="158"/>
      <c r="P33" s="164"/>
      <c r="Q33" s="164"/>
      <c r="R33" s="158"/>
      <c r="S33" s="22" t="s">
        <v>125</v>
      </c>
      <c r="T33" s="22" t="s">
        <v>126</v>
      </c>
      <c r="U33" s="22" t="s">
        <v>95</v>
      </c>
      <c r="V33" s="23">
        <v>1337</v>
      </c>
      <c r="W33" s="23">
        <v>1290</v>
      </c>
      <c r="X33" s="23">
        <v>1283</v>
      </c>
      <c r="Y33" s="23">
        <v>1370</v>
      </c>
      <c r="Z33" s="23">
        <v>1306</v>
      </c>
      <c r="AA33" s="23">
        <v>1370</v>
      </c>
      <c r="AB33" s="22">
        <v>1329</v>
      </c>
      <c r="AC33" s="25">
        <v>0</v>
      </c>
      <c r="AD33" s="82"/>
      <c r="AE33" s="82"/>
      <c r="AF33" s="23">
        <v>1370</v>
      </c>
      <c r="AG33" s="23">
        <v>1329</v>
      </c>
      <c r="AH33" s="158"/>
    </row>
    <row r="34" spans="1:34" s="8" customFormat="1" ht="42.6" customHeight="1" x14ac:dyDescent="0.25">
      <c r="A34" s="158"/>
      <c r="B34" s="158"/>
      <c r="C34" s="158"/>
      <c r="D34" s="158"/>
      <c r="E34" s="158"/>
      <c r="F34" s="158"/>
      <c r="G34" s="158"/>
      <c r="H34" s="158"/>
      <c r="I34" s="158"/>
      <c r="J34" s="158"/>
      <c r="K34" s="158"/>
      <c r="L34" s="158"/>
      <c r="M34" s="158"/>
      <c r="N34" s="158"/>
      <c r="O34" s="158"/>
      <c r="P34" s="164"/>
      <c r="Q34" s="164"/>
      <c r="R34" s="158"/>
      <c r="S34" s="22" t="s">
        <v>127</v>
      </c>
      <c r="T34" s="22" t="s">
        <v>127</v>
      </c>
      <c r="U34" s="22" t="s">
        <v>44</v>
      </c>
      <c r="V34" s="23">
        <v>0</v>
      </c>
      <c r="W34" s="23">
        <v>0</v>
      </c>
      <c r="X34" s="23">
        <v>0</v>
      </c>
      <c r="Y34" s="23">
        <v>0</v>
      </c>
      <c r="Z34" s="23">
        <v>0</v>
      </c>
      <c r="AA34" s="23">
        <v>0</v>
      </c>
      <c r="AB34" s="22">
        <v>0</v>
      </c>
      <c r="AC34" s="25">
        <v>292</v>
      </c>
      <c r="AD34" s="78"/>
      <c r="AE34" s="80"/>
      <c r="AF34" s="23">
        <v>292</v>
      </c>
      <c r="AG34" s="23">
        <v>152</v>
      </c>
      <c r="AH34" s="158"/>
    </row>
    <row r="35" spans="1:34" s="8" customFormat="1" ht="42.6" customHeight="1" x14ac:dyDescent="0.25">
      <c r="A35" s="158"/>
      <c r="B35" s="158"/>
      <c r="C35" s="158"/>
      <c r="D35" s="158"/>
      <c r="E35" s="158"/>
      <c r="F35" s="158"/>
      <c r="G35" s="158"/>
      <c r="H35" s="158"/>
      <c r="I35" s="158"/>
      <c r="J35" s="158"/>
      <c r="K35" s="158"/>
      <c r="L35" s="158"/>
      <c r="M35" s="158"/>
      <c r="N35" s="158"/>
      <c r="O35" s="158"/>
      <c r="P35" s="164"/>
      <c r="Q35" s="164"/>
      <c r="R35" s="158"/>
      <c r="S35" s="22" t="s">
        <v>128</v>
      </c>
      <c r="T35" s="22" t="s">
        <v>129</v>
      </c>
      <c r="U35" s="22" t="s">
        <v>95</v>
      </c>
      <c r="V35" s="23">
        <v>0</v>
      </c>
      <c r="W35" s="23">
        <v>0</v>
      </c>
      <c r="X35" s="23">
        <v>0</v>
      </c>
      <c r="Y35" s="23">
        <v>1</v>
      </c>
      <c r="Z35" s="22">
        <v>1</v>
      </c>
      <c r="AA35" s="23">
        <v>0</v>
      </c>
      <c r="AB35" s="22"/>
      <c r="AC35" s="25">
        <v>0</v>
      </c>
      <c r="AD35" s="82"/>
      <c r="AE35" s="82"/>
      <c r="AF35" s="23">
        <v>1</v>
      </c>
      <c r="AG35" s="23">
        <v>1</v>
      </c>
      <c r="AH35" s="158"/>
    </row>
    <row r="36" spans="1:34" s="8" customFormat="1" ht="42.6" customHeight="1" x14ac:dyDescent="0.25">
      <c r="A36" s="158"/>
      <c r="B36" s="158"/>
      <c r="C36" s="158"/>
      <c r="D36" s="158"/>
      <c r="E36" s="158"/>
      <c r="F36" s="158"/>
      <c r="G36" s="158"/>
      <c r="H36" s="158"/>
      <c r="I36" s="158"/>
      <c r="J36" s="158"/>
      <c r="K36" s="158"/>
      <c r="L36" s="158"/>
      <c r="M36" s="158"/>
      <c r="N36" s="158"/>
      <c r="O36" s="158"/>
      <c r="P36" s="164"/>
      <c r="Q36" s="164"/>
      <c r="R36" s="158"/>
      <c r="S36" s="22" t="s">
        <v>130</v>
      </c>
      <c r="T36" s="22" t="s">
        <v>131</v>
      </c>
      <c r="U36" s="22" t="s">
        <v>44</v>
      </c>
      <c r="V36" s="23">
        <v>0</v>
      </c>
      <c r="W36" s="23">
        <v>0</v>
      </c>
      <c r="X36" s="23">
        <v>0</v>
      </c>
      <c r="Y36" s="23">
        <v>7</v>
      </c>
      <c r="Z36" s="22">
        <v>7</v>
      </c>
      <c r="AA36" s="23">
        <v>0</v>
      </c>
      <c r="AB36" s="22"/>
      <c r="AC36" s="25">
        <v>0</v>
      </c>
      <c r="AD36" s="82"/>
      <c r="AE36" s="82"/>
      <c r="AF36" s="23">
        <v>7</v>
      </c>
      <c r="AG36" s="23">
        <v>7</v>
      </c>
      <c r="AH36" s="158"/>
    </row>
    <row r="37" spans="1:34" s="8" customFormat="1" ht="42.6" customHeight="1" x14ac:dyDescent="0.25">
      <c r="A37" s="158"/>
      <c r="B37" s="158"/>
      <c r="C37" s="158"/>
      <c r="D37" s="158"/>
      <c r="E37" s="158"/>
      <c r="F37" s="158"/>
      <c r="G37" s="158"/>
      <c r="H37" s="158"/>
      <c r="I37" s="158"/>
      <c r="J37" s="158"/>
      <c r="K37" s="158"/>
      <c r="L37" s="158"/>
      <c r="M37" s="158"/>
      <c r="N37" s="158"/>
      <c r="O37" s="158"/>
      <c r="P37" s="164"/>
      <c r="Q37" s="164"/>
      <c r="R37" s="158"/>
      <c r="S37" s="22" t="s">
        <v>132</v>
      </c>
      <c r="T37" s="22" t="s">
        <v>133</v>
      </c>
      <c r="U37" s="22" t="s">
        <v>44</v>
      </c>
      <c r="V37" s="23">
        <v>0</v>
      </c>
      <c r="W37" s="23">
        <v>0</v>
      </c>
      <c r="X37" s="23">
        <v>0</v>
      </c>
      <c r="Y37" s="23">
        <v>20</v>
      </c>
      <c r="Z37" s="22">
        <v>27</v>
      </c>
      <c r="AA37" s="23">
        <v>0</v>
      </c>
      <c r="AB37" s="22"/>
      <c r="AC37" s="25">
        <v>0</v>
      </c>
      <c r="AD37" s="82"/>
      <c r="AE37" s="82"/>
      <c r="AF37" s="23">
        <v>20</v>
      </c>
      <c r="AG37" s="23">
        <v>27</v>
      </c>
      <c r="AH37" s="158"/>
    </row>
    <row r="38" spans="1:34" s="8" customFormat="1" ht="42.6" customHeight="1" x14ac:dyDescent="0.25">
      <c r="A38" s="158"/>
      <c r="B38" s="158"/>
      <c r="C38" s="158"/>
      <c r="D38" s="158"/>
      <c r="E38" s="158"/>
      <c r="F38" s="158"/>
      <c r="G38" s="158"/>
      <c r="H38" s="158"/>
      <c r="I38" s="158"/>
      <c r="J38" s="158"/>
      <c r="K38" s="158"/>
      <c r="L38" s="158"/>
      <c r="M38" s="158"/>
      <c r="N38" s="158"/>
      <c r="O38" s="158"/>
      <c r="P38" s="164"/>
      <c r="Q38" s="164"/>
      <c r="R38" s="158"/>
      <c r="S38" s="22" t="s">
        <v>134</v>
      </c>
      <c r="T38" s="22" t="s">
        <v>135</v>
      </c>
      <c r="U38" s="22" t="s">
        <v>44</v>
      </c>
      <c r="V38" s="23">
        <v>0</v>
      </c>
      <c r="W38" s="23">
        <v>0</v>
      </c>
      <c r="X38" s="23">
        <v>0</v>
      </c>
      <c r="Y38" s="23">
        <v>150</v>
      </c>
      <c r="Z38" s="22">
        <v>168</v>
      </c>
      <c r="AA38" s="23">
        <v>0</v>
      </c>
      <c r="AB38" s="22"/>
      <c r="AC38" s="25">
        <v>0</v>
      </c>
      <c r="AD38" s="82"/>
      <c r="AE38" s="82"/>
      <c r="AF38" s="23">
        <v>150</v>
      </c>
      <c r="AG38" s="23">
        <v>168</v>
      </c>
      <c r="AH38" s="158"/>
    </row>
    <row r="39" spans="1:34" s="8" customFormat="1" ht="42.6" customHeight="1" x14ac:dyDescent="0.25">
      <c r="A39" s="158"/>
      <c r="B39" s="158"/>
      <c r="C39" s="158"/>
      <c r="D39" s="158"/>
      <c r="E39" s="158"/>
      <c r="F39" s="158"/>
      <c r="G39" s="158"/>
      <c r="H39" s="158"/>
      <c r="I39" s="158"/>
      <c r="J39" s="158"/>
      <c r="K39" s="158"/>
      <c r="L39" s="158"/>
      <c r="M39" s="158"/>
      <c r="N39" s="158"/>
      <c r="O39" s="158"/>
      <c r="P39" s="164"/>
      <c r="Q39" s="164"/>
      <c r="R39" s="158"/>
      <c r="S39" s="22" t="s">
        <v>136</v>
      </c>
      <c r="T39" s="22" t="s">
        <v>137</v>
      </c>
      <c r="U39" s="22" t="s">
        <v>121</v>
      </c>
      <c r="V39" s="30">
        <v>0</v>
      </c>
      <c r="W39" s="30">
        <v>0</v>
      </c>
      <c r="X39" s="30">
        <v>0</v>
      </c>
      <c r="Y39" s="30">
        <v>1</v>
      </c>
      <c r="Z39" s="30">
        <v>1</v>
      </c>
      <c r="AA39" s="30">
        <v>1</v>
      </c>
      <c r="AB39" s="30">
        <v>1</v>
      </c>
      <c r="AC39" s="33">
        <v>1</v>
      </c>
      <c r="AD39" s="120"/>
      <c r="AE39" s="82"/>
      <c r="AF39" s="30">
        <v>1</v>
      </c>
      <c r="AG39" s="30">
        <v>1</v>
      </c>
      <c r="AH39" s="158"/>
    </row>
    <row r="40" spans="1:34" s="8" customFormat="1" ht="42.6" customHeight="1" x14ac:dyDescent="0.25">
      <c r="A40" s="170"/>
      <c r="B40" s="170"/>
      <c r="C40" s="170"/>
      <c r="D40" s="170"/>
      <c r="E40" s="170"/>
      <c r="F40" s="170"/>
      <c r="G40" s="170"/>
      <c r="H40" s="170"/>
      <c r="I40" s="170"/>
      <c r="J40" s="170"/>
      <c r="K40" s="170"/>
      <c r="L40" s="170"/>
      <c r="M40" s="170"/>
      <c r="N40" s="170"/>
      <c r="O40" s="170"/>
      <c r="P40" s="169"/>
      <c r="Q40" s="169"/>
      <c r="R40" s="170"/>
      <c r="S40" s="22" t="s">
        <v>138</v>
      </c>
      <c r="T40" s="22" t="s">
        <v>139</v>
      </c>
      <c r="U40" s="22" t="s">
        <v>121</v>
      </c>
      <c r="V40" s="30">
        <v>0</v>
      </c>
      <c r="W40" s="30">
        <v>0</v>
      </c>
      <c r="X40" s="30">
        <v>0</v>
      </c>
      <c r="Y40" s="30">
        <v>1</v>
      </c>
      <c r="Z40" s="30">
        <v>1</v>
      </c>
      <c r="AA40" s="30">
        <v>1</v>
      </c>
      <c r="AB40" s="30">
        <v>1</v>
      </c>
      <c r="AC40" s="33">
        <v>1</v>
      </c>
      <c r="AD40" s="120"/>
      <c r="AE40" s="82"/>
      <c r="AF40" s="30">
        <v>1</v>
      </c>
      <c r="AG40" s="30">
        <v>1</v>
      </c>
      <c r="AH40" s="170"/>
    </row>
    <row r="41" spans="1:34" s="35" customFormat="1" ht="88.5" customHeight="1" x14ac:dyDescent="0.25">
      <c r="A41" s="9" t="s">
        <v>33</v>
      </c>
      <c r="B41" s="9" t="s">
        <v>140</v>
      </c>
      <c r="C41" s="9" t="s">
        <v>35</v>
      </c>
      <c r="D41" s="9" t="s">
        <v>36</v>
      </c>
      <c r="E41" s="9" t="s">
        <v>37</v>
      </c>
      <c r="F41" s="9" t="s">
        <v>141</v>
      </c>
      <c r="G41" s="9" t="s">
        <v>142</v>
      </c>
      <c r="H41" s="9"/>
      <c r="I41" s="9" t="s">
        <v>115</v>
      </c>
      <c r="J41" s="9"/>
      <c r="K41" s="9"/>
      <c r="L41" s="9"/>
      <c r="M41" s="9"/>
      <c r="N41" s="9"/>
      <c r="O41" s="9"/>
      <c r="P41" s="78"/>
      <c r="Q41" s="78"/>
      <c r="R41" s="9"/>
      <c r="S41" s="9" t="s">
        <v>143</v>
      </c>
      <c r="T41" s="9" t="s">
        <v>144</v>
      </c>
      <c r="U41" s="9" t="s">
        <v>145</v>
      </c>
      <c r="V41" s="20">
        <v>0</v>
      </c>
      <c r="W41" s="20">
        <v>1</v>
      </c>
      <c r="X41" s="20">
        <v>1</v>
      </c>
      <c r="Y41" s="20">
        <v>1</v>
      </c>
      <c r="Z41" s="18">
        <v>1</v>
      </c>
      <c r="AA41" s="20">
        <v>1</v>
      </c>
      <c r="AB41" s="20">
        <v>1</v>
      </c>
      <c r="AC41" s="34">
        <v>1</v>
      </c>
      <c r="AD41" s="121"/>
      <c r="AE41" s="85"/>
      <c r="AF41" s="20">
        <v>1</v>
      </c>
      <c r="AG41" s="20">
        <v>1</v>
      </c>
      <c r="AH41" s="9" t="s">
        <v>146</v>
      </c>
    </row>
    <row r="42" spans="1:34" s="8" customFormat="1" ht="60" customHeight="1" x14ac:dyDescent="0.25">
      <c r="A42" s="138" t="s">
        <v>33</v>
      </c>
      <c r="B42" s="138" t="s">
        <v>34</v>
      </c>
      <c r="C42" s="138" t="s">
        <v>35</v>
      </c>
      <c r="D42" s="138" t="s">
        <v>36</v>
      </c>
      <c r="E42" s="138" t="s">
        <v>76</v>
      </c>
      <c r="F42" s="138" t="s">
        <v>147</v>
      </c>
      <c r="G42" s="138" t="s">
        <v>148</v>
      </c>
      <c r="H42" s="138" t="s">
        <v>114</v>
      </c>
      <c r="I42" s="138" t="s">
        <v>102</v>
      </c>
      <c r="J42" s="142"/>
      <c r="K42" s="142"/>
      <c r="L42" s="142">
        <v>198953000000</v>
      </c>
      <c r="M42" s="142">
        <v>198728860180</v>
      </c>
      <c r="N42" s="142">
        <v>149295671994</v>
      </c>
      <c r="O42" s="142">
        <v>148697098729</v>
      </c>
      <c r="P42" s="147">
        <v>169302470752</v>
      </c>
      <c r="Q42" s="147">
        <v>169302469752</v>
      </c>
      <c r="R42" s="138" t="s">
        <v>149</v>
      </c>
      <c r="S42" s="9" t="s">
        <v>150</v>
      </c>
      <c r="T42" s="9" t="s">
        <v>151</v>
      </c>
      <c r="U42" s="9" t="s">
        <v>44</v>
      </c>
      <c r="V42" s="9">
        <v>9</v>
      </c>
      <c r="W42" s="9">
        <v>12</v>
      </c>
      <c r="X42" s="9">
        <v>9</v>
      </c>
      <c r="Y42" s="9">
        <v>23</v>
      </c>
      <c r="Z42" s="9">
        <v>23</v>
      </c>
      <c r="AA42" s="9">
        <v>12</v>
      </c>
      <c r="AB42" s="9">
        <v>12</v>
      </c>
      <c r="AC42" s="10">
        <v>12</v>
      </c>
      <c r="AD42" s="119"/>
      <c r="AE42" s="79"/>
      <c r="AF42" s="9">
        <v>59</v>
      </c>
      <c r="AG42" s="9">
        <v>56</v>
      </c>
      <c r="AH42" s="138" t="s">
        <v>59</v>
      </c>
    </row>
    <row r="43" spans="1:34" s="8" customFormat="1" ht="60" customHeight="1" x14ac:dyDescent="0.25">
      <c r="A43" s="139"/>
      <c r="B43" s="139"/>
      <c r="C43" s="139"/>
      <c r="D43" s="139"/>
      <c r="E43" s="139"/>
      <c r="F43" s="139"/>
      <c r="G43" s="139"/>
      <c r="H43" s="139"/>
      <c r="I43" s="139"/>
      <c r="J43" s="143"/>
      <c r="K43" s="143"/>
      <c r="L43" s="143"/>
      <c r="M43" s="143"/>
      <c r="N43" s="143"/>
      <c r="O43" s="143"/>
      <c r="P43" s="148"/>
      <c r="Q43" s="148"/>
      <c r="R43" s="139"/>
      <c r="S43" s="9" t="s">
        <v>152</v>
      </c>
      <c r="T43" s="9" t="s">
        <v>153</v>
      </c>
      <c r="U43" s="9" t="s">
        <v>44</v>
      </c>
      <c r="V43" s="9">
        <v>17</v>
      </c>
      <c r="W43" s="9">
        <v>0</v>
      </c>
      <c r="X43" s="9">
        <v>0</v>
      </c>
      <c r="Y43" s="9">
        <v>0</v>
      </c>
      <c r="Z43" s="9">
        <v>0</v>
      </c>
      <c r="AA43" s="9">
        <v>24</v>
      </c>
      <c r="AB43" s="9">
        <v>24</v>
      </c>
      <c r="AC43" s="10">
        <v>26</v>
      </c>
      <c r="AD43" s="78"/>
      <c r="AE43" s="80"/>
      <c r="AF43" s="9">
        <v>50</v>
      </c>
      <c r="AG43" s="9">
        <v>36</v>
      </c>
      <c r="AH43" s="139"/>
    </row>
    <row r="44" spans="1:34" s="8" customFormat="1" ht="60" customHeight="1" x14ac:dyDescent="0.25">
      <c r="A44" s="140"/>
      <c r="B44" s="140"/>
      <c r="C44" s="140"/>
      <c r="D44" s="140"/>
      <c r="E44" s="140"/>
      <c r="F44" s="140"/>
      <c r="G44" s="140"/>
      <c r="H44" s="140"/>
      <c r="I44" s="140"/>
      <c r="J44" s="144"/>
      <c r="K44" s="144"/>
      <c r="L44" s="144"/>
      <c r="M44" s="144"/>
      <c r="N44" s="144"/>
      <c r="O44" s="144"/>
      <c r="P44" s="149"/>
      <c r="Q44" s="149"/>
      <c r="R44" s="140"/>
      <c r="S44" s="9" t="s">
        <v>154</v>
      </c>
      <c r="T44" s="9" t="s">
        <v>155</v>
      </c>
      <c r="U44" s="9" t="s">
        <v>44</v>
      </c>
      <c r="V44" s="12">
        <v>10000</v>
      </c>
      <c r="W44" s="9">
        <v>0</v>
      </c>
      <c r="X44" s="9">
        <v>0</v>
      </c>
      <c r="Y44" s="12">
        <v>13478</v>
      </c>
      <c r="Z44" s="12">
        <v>13478</v>
      </c>
      <c r="AA44" s="12">
        <v>16069</v>
      </c>
      <c r="AB44" s="12">
        <v>16163</v>
      </c>
      <c r="AC44" s="13">
        <v>15716</v>
      </c>
      <c r="AD44" s="84"/>
      <c r="AE44" s="80"/>
      <c r="AF44" s="12">
        <v>45263</v>
      </c>
      <c r="AG44" s="12">
        <v>41347</v>
      </c>
      <c r="AH44" s="140"/>
    </row>
    <row r="45" spans="1:34" s="8" customFormat="1" ht="160.5" customHeight="1" x14ac:dyDescent="0.25">
      <c r="A45" s="160" t="s">
        <v>33</v>
      </c>
      <c r="B45" s="160" t="s">
        <v>34</v>
      </c>
      <c r="C45" s="160" t="s">
        <v>35</v>
      </c>
      <c r="D45" s="160" t="s">
        <v>36</v>
      </c>
      <c r="E45" s="160" t="s">
        <v>156</v>
      </c>
      <c r="F45" s="160" t="s">
        <v>157</v>
      </c>
      <c r="G45" s="160" t="s">
        <v>158</v>
      </c>
      <c r="H45" s="160" t="s">
        <v>114</v>
      </c>
      <c r="I45" s="160" t="s">
        <v>115</v>
      </c>
      <c r="J45" s="160"/>
      <c r="K45" s="160"/>
      <c r="L45" s="160"/>
      <c r="M45" s="160"/>
      <c r="N45" s="160"/>
      <c r="O45" s="160"/>
      <c r="P45" s="159"/>
      <c r="Q45" s="159"/>
      <c r="R45" s="160"/>
      <c r="S45" s="22" t="s">
        <v>159</v>
      </c>
      <c r="T45" s="22" t="s">
        <v>160</v>
      </c>
      <c r="U45" s="22" t="s">
        <v>44</v>
      </c>
      <c r="V45" s="22">
        <v>680</v>
      </c>
      <c r="W45" s="22">
        <v>100</v>
      </c>
      <c r="X45" s="22">
        <v>98</v>
      </c>
      <c r="Y45" s="22">
        <v>70</v>
      </c>
      <c r="Z45" s="22">
        <v>98</v>
      </c>
      <c r="AA45" s="22">
        <v>100</v>
      </c>
      <c r="AB45" s="22">
        <v>135</v>
      </c>
      <c r="AC45" s="32">
        <v>100</v>
      </c>
      <c r="AD45" s="78"/>
      <c r="AE45" s="78"/>
      <c r="AF45" s="23">
        <v>370</v>
      </c>
      <c r="AG45" s="23">
        <v>398</v>
      </c>
      <c r="AH45" s="160" t="s">
        <v>161</v>
      </c>
    </row>
    <row r="46" spans="1:34" s="8" customFormat="1" ht="47.25" customHeight="1" x14ac:dyDescent="0.25">
      <c r="A46" s="160"/>
      <c r="B46" s="160"/>
      <c r="C46" s="160"/>
      <c r="D46" s="160"/>
      <c r="E46" s="160"/>
      <c r="F46" s="160"/>
      <c r="G46" s="160"/>
      <c r="H46" s="160"/>
      <c r="I46" s="160"/>
      <c r="J46" s="160"/>
      <c r="K46" s="160"/>
      <c r="L46" s="160"/>
      <c r="M46" s="160"/>
      <c r="N46" s="160"/>
      <c r="O46" s="160"/>
      <c r="P46" s="159"/>
      <c r="Q46" s="159"/>
      <c r="R46" s="160"/>
      <c r="S46" s="22" t="s">
        <v>162</v>
      </c>
      <c r="T46" s="22" t="s">
        <v>163</v>
      </c>
      <c r="U46" s="22" t="s">
        <v>44</v>
      </c>
      <c r="V46" s="22">
        <v>39</v>
      </c>
      <c r="W46" s="22">
        <v>10</v>
      </c>
      <c r="X46" s="22">
        <v>35</v>
      </c>
      <c r="Y46" s="22"/>
      <c r="Z46" s="22"/>
      <c r="AA46" s="22"/>
      <c r="AB46" s="22"/>
      <c r="AC46" s="32"/>
      <c r="AD46" s="78"/>
      <c r="AE46" s="82"/>
      <c r="AF46" s="23">
        <v>10</v>
      </c>
      <c r="AG46" s="23">
        <v>35</v>
      </c>
      <c r="AH46" s="160"/>
    </row>
    <row r="47" spans="1:34" s="8" customFormat="1" ht="31.5" x14ac:dyDescent="0.25">
      <c r="A47" s="160"/>
      <c r="B47" s="160"/>
      <c r="C47" s="160"/>
      <c r="D47" s="160"/>
      <c r="E47" s="160"/>
      <c r="F47" s="160"/>
      <c r="G47" s="160"/>
      <c r="H47" s="160"/>
      <c r="I47" s="160"/>
      <c r="J47" s="160"/>
      <c r="K47" s="160"/>
      <c r="L47" s="160"/>
      <c r="M47" s="160"/>
      <c r="N47" s="160"/>
      <c r="O47" s="160"/>
      <c r="P47" s="159"/>
      <c r="Q47" s="159"/>
      <c r="R47" s="160"/>
      <c r="S47" s="22" t="s">
        <v>164</v>
      </c>
      <c r="T47" s="22" t="s">
        <v>165</v>
      </c>
      <c r="U47" s="22" t="s">
        <v>44</v>
      </c>
      <c r="V47" s="22">
        <v>2</v>
      </c>
      <c r="W47" s="22">
        <v>2</v>
      </c>
      <c r="X47" s="22">
        <v>2</v>
      </c>
      <c r="Y47" s="22">
        <v>1</v>
      </c>
      <c r="Z47" s="22">
        <v>1</v>
      </c>
      <c r="AA47" s="22">
        <v>2</v>
      </c>
      <c r="AB47" s="22">
        <v>2</v>
      </c>
      <c r="AC47" s="32">
        <v>2</v>
      </c>
      <c r="AD47" s="78"/>
      <c r="AE47" s="78"/>
      <c r="AF47" s="23">
        <v>7</v>
      </c>
      <c r="AG47" s="36">
        <v>6</v>
      </c>
      <c r="AH47" s="160"/>
    </row>
    <row r="48" spans="1:34" s="8" customFormat="1" ht="63" customHeight="1" x14ac:dyDescent="0.25">
      <c r="A48" s="160" t="s">
        <v>33</v>
      </c>
      <c r="B48" s="160" t="s">
        <v>34</v>
      </c>
      <c r="C48" s="160" t="s">
        <v>166</v>
      </c>
      <c r="D48" s="160" t="s">
        <v>36</v>
      </c>
      <c r="E48" s="160" t="s">
        <v>90</v>
      </c>
      <c r="F48" s="160" t="s">
        <v>167</v>
      </c>
      <c r="G48" s="160" t="s">
        <v>168</v>
      </c>
      <c r="H48" s="160" t="s">
        <v>114</v>
      </c>
      <c r="I48" s="160" t="s">
        <v>115</v>
      </c>
      <c r="J48" s="174">
        <v>53161000000</v>
      </c>
      <c r="K48" s="174">
        <v>53160019500</v>
      </c>
      <c r="L48" s="174">
        <v>54340127579</v>
      </c>
      <c r="M48" s="174">
        <v>54340120185</v>
      </c>
      <c r="N48" s="174"/>
      <c r="O48" s="174"/>
      <c r="P48" s="175"/>
      <c r="Q48" s="175"/>
      <c r="R48" s="160"/>
      <c r="S48" s="22" t="s">
        <v>169</v>
      </c>
      <c r="T48" s="22" t="s">
        <v>170</v>
      </c>
      <c r="U48" s="22" t="s">
        <v>44</v>
      </c>
      <c r="V48" s="23">
        <v>479935</v>
      </c>
      <c r="W48" s="23">
        <v>100000</v>
      </c>
      <c r="X48" s="23">
        <v>194569</v>
      </c>
      <c r="Y48" s="23">
        <v>1278657</v>
      </c>
      <c r="Z48" s="24">
        <v>910756</v>
      </c>
      <c r="AA48" s="23">
        <v>15904</v>
      </c>
      <c r="AB48" s="23">
        <v>1582649</v>
      </c>
      <c r="AC48" s="25">
        <v>19108</v>
      </c>
      <c r="AD48" s="78"/>
      <c r="AE48" s="78"/>
      <c r="AF48" s="23">
        <v>1413669</v>
      </c>
      <c r="AG48" s="23">
        <v>2687974</v>
      </c>
      <c r="AH48" s="160" t="s">
        <v>171</v>
      </c>
    </row>
    <row r="49" spans="1:34" s="8" customFormat="1" ht="47.25" x14ac:dyDescent="0.25">
      <c r="A49" s="160"/>
      <c r="B49" s="160"/>
      <c r="C49" s="160"/>
      <c r="D49" s="160"/>
      <c r="E49" s="160"/>
      <c r="F49" s="160"/>
      <c r="G49" s="160"/>
      <c r="H49" s="160"/>
      <c r="I49" s="160"/>
      <c r="J49" s="174"/>
      <c r="K49" s="174"/>
      <c r="L49" s="174"/>
      <c r="M49" s="174"/>
      <c r="N49" s="174"/>
      <c r="O49" s="174"/>
      <c r="P49" s="175"/>
      <c r="Q49" s="175"/>
      <c r="R49" s="160"/>
      <c r="S49" s="22" t="s">
        <v>169</v>
      </c>
      <c r="T49" s="22" t="s">
        <v>172</v>
      </c>
      <c r="U49" s="22" t="s">
        <v>145</v>
      </c>
      <c r="V49" s="22">
        <v>4</v>
      </c>
      <c r="W49" s="22">
        <v>4</v>
      </c>
      <c r="X49" s="22">
        <v>4</v>
      </c>
      <c r="Y49" s="22">
        <v>4</v>
      </c>
      <c r="Z49" s="37">
        <v>4</v>
      </c>
      <c r="AA49" s="22">
        <v>4</v>
      </c>
      <c r="AB49" s="22">
        <v>4</v>
      </c>
      <c r="AC49" s="32">
        <v>4</v>
      </c>
      <c r="AD49" s="78"/>
      <c r="AE49" s="78"/>
      <c r="AF49" s="22">
        <v>4</v>
      </c>
      <c r="AG49" s="22">
        <v>4</v>
      </c>
      <c r="AH49" s="160"/>
    </row>
    <row r="50" spans="1:34" s="8" customFormat="1" ht="47.25" x14ac:dyDescent="0.25">
      <c r="A50" s="160"/>
      <c r="B50" s="160"/>
      <c r="C50" s="160"/>
      <c r="D50" s="160"/>
      <c r="E50" s="160"/>
      <c r="F50" s="160"/>
      <c r="G50" s="160"/>
      <c r="H50" s="160"/>
      <c r="I50" s="160"/>
      <c r="J50" s="174"/>
      <c r="K50" s="174"/>
      <c r="L50" s="174"/>
      <c r="M50" s="174"/>
      <c r="N50" s="174"/>
      <c r="O50" s="174"/>
      <c r="P50" s="175"/>
      <c r="Q50" s="175"/>
      <c r="R50" s="160"/>
      <c r="S50" s="22" t="s">
        <v>169</v>
      </c>
      <c r="T50" s="22" t="s">
        <v>173</v>
      </c>
      <c r="U50" s="22" t="s">
        <v>44</v>
      </c>
      <c r="V50" s="23">
        <v>149437</v>
      </c>
      <c r="W50" s="23">
        <v>25000</v>
      </c>
      <c r="X50" s="23">
        <v>23215</v>
      </c>
      <c r="Y50" s="23">
        <v>168440</v>
      </c>
      <c r="Z50" s="24">
        <v>95888</v>
      </c>
      <c r="AA50" s="23">
        <v>3976</v>
      </c>
      <c r="AB50" s="23">
        <v>145931</v>
      </c>
      <c r="AC50" s="25">
        <v>4776</v>
      </c>
      <c r="AD50" s="78"/>
      <c r="AE50" s="78"/>
      <c r="AF50" s="23">
        <v>202192</v>
      </c>
      <c r="AG50" s="23">
        <v>265034</v>
      </c>
      <c r="AH50" s="160"/>
    </row>
    <row r="51" spans="1:34" s="8" customFormat="1" ht="47.25" x14ac:dyDescent="0.25">
      <c r="A51" s="160"/>
      <c r="B51" s="160"/>
      <c r="C51" s="160"/>
      <c r="D51" s="160"/>
      <c r="E51" s="160"/>
      <c r="F51" s="160"/>
      <c r="G51" s="160"/>
      <c r="H51" s="160"/>
      <c r="I51" s="160"/>
      <c r="J51" s="174"/>
      <c r="K51" s="174"/>
      <c r="L51" s="174"/>
      <c r="M51" s="174"/>
      <c r="N51" s="174"/>
      <c r="O51" s="174"/>
      <c r="P51" s="175"/>
      <c r="Q51" s="175"/>
      <c r="R51" s="160"/>
      <c r="S51" s="22" t="s">
        <v>169</v>
      </c>
      <c r="T51" s="22" t="s">
        <v>174</v>
      </c>
      <c r="U51" s="22" t="s">
        <v>44</v>
      </c>
      <c r="V51" s="23">
        <v>9239</v>
      </c>
      <c r="W51" s="23">
        <v>9000</v>
      </c>
      <c r="X51" s="23">
        <v>9609</v>
      </c>
      <c r="Y51" s="23">
        <v>4000</v>
      </c>
      <c r="Z51" s="24">
        <v>4019</v>
      </c>
      <c r="AA51" s="23">
        <v>0</v>
      </c>
      <c r="AB51" s="22">
        <v>0</v>
      </c>
      <c r="AC51" s="25">
        <v>0</v>
      </c>
      <c r="AD51" s="78"/>
      <c r="AE51" s="78"/>
      <c r="AF51" s="23">
        <v>13000</v>
      </c>
      <c r="AG51" s="23">
        <v>17628</v>
      </c>
      <c r="AH51" s="160"/>
    </row>
    <row r="52" spans="1:34" s="8" customFormat="1" ht="47.25" x14ac:dyDescent="0.25">
      <c r="A52" s="160"/>
      <c r="B52" s="160"/>
      <c r="C52" s="160"/>
      <c r="D52" s="160"/>
      <c r="E52" s="160"/>
      <c r="F52" s="160"/>
      <c r="G52" s="160"/>
      <c r="H52" s="160"/>
      <c r="I52" s="160"/>
      <c r="J52" s="174"/>
      <c r="K52" s="174"/>
      <c r="L52" s="174"/>
      <c r="M52" s="174"/>
      <c r="N52" s="174"/>
      <c r="O52" s="174"/>
      <c r="P52" s="175"/>
      <c r="Q52" s="175"/>
      <c r="R52" s="160"/>
      <c r="S52" s="22" t="s">
        <v>169</v>
      </c>
      <c r="T52" s="22" t="s">
        <v>175</v>
      </c>
      <c r="U52" s="22" t="s">
        <v>121</v>
      </c>
      <c r="V52" s="29">
        <v>1</v>
      </c>
      <c r="W52" s="29">
        <v>1</v>
      </c>
      <c r="X52" s="29">
        <v>1</v>
      </c>
      <c r="Y52" s="29">
        <v>1</v>
      </c>
      <c r="Z52" s="38">
        <v>1</v>
      </c>
      <c r="AA52" s="29">
        <v>1</v>
      </c>
      <c r="AB52" s="30">
        <v>1</v>
      </c>
      <c r="AC52" s="31">
        <v>1</v>
      </c>
      <c r="AD52" s="101"/>
      <c r="AE52" s="78"/>
      <c r="AF52" s="30">
        <v>1</v>
      </c>
      <c r="AG52" s="30">
        <v>1</v>
      </c>
      <c r="AH52" s="160"/>
    </row>
    <row r="53" spans="1:34" s="8" customFormat="1" ht="47.25" x14ac:dyDescent="0.25">
      <c r="A53" s="160"/>
      <c r="B53" s="160"/>
      <c r="C53" s="160"/>
      <c r="D53" s="160"/>
      <c r="E53" s="160"/>
      <c r="F53" s="160"/>
      <c r="G53" s="160"/>
      <c r="H53" s="160"/>
      <c r="I53" s="160"/>
      <c r="J53" s="174"/>
      <c r="K53" s="174"/>
      <c r="L53" s="174"/>
      <c r="M53" s="174"/>
      <c r="N53" s="174"/>
      <c r="O53" s="174"/>
      <c r="P53" s="175"/>
      <c r="Q53" s="175"/>
      <c r="R53" s="160"/>
      <c r="S53" s="22" t="s">
        <v>176</v>
      </c>
      <c r="T53" s="22" t="s">
        <v>177</v>
      </c>
      <c r="U53" s="22" t="s">
        <v>44</v>
      </c>
      <c r="V53" s="23">
        <v>7701</v>
      </c>
      <c r="W53" s="23">
        <v>9000</v>
      </c>
      <c r="X53" s="23">
        <v>9474</v>
      </c>
      <c r="Y53" s="23">
        <v>25000</v>
      </c>
      <c r="Z53" s="24">
        <v>25583</v>
      </c>
      <c r="AA53" s="23">
        <v>5000</v>
      </c>
      <c r="AB53" s="23">
        <v>1010</v>
      </c>
      <c r="AC53" s="25">
        <v>85700</v>
      </c>
      <c r="AD53" s="84"/>
      <c r="AE53" s="78"/>
      <c r="AF53" s="23">
        <v>124700</v>
      </c>
      <c r="AG53" s="23">
        <v>39935</v>
      </c>
      <c r="AH53" s="160"/>
    </row>
    <row r="54" spans="1:34" s="8" customFormat="1" ht="47.25" x14ac:dyDescent="0.25">
      <c r="A54" s="160"/>
      <c r="B54" s="160"/>
      <c r="C54" s="160"/>
      <c r="D54" s="160"/>
      <c r="E54" s="160"/>
      <c r="F54" s="160"/>
      <c r="G54" s="160"/>
      <c r="H54" s="160"/>
      <c r="I54" s="160"/>
      <c r="J54" s="174"/>
      <c r="K54" s="174"/>
      <c r="L54" s="174"/>
      <c r="M54" s="174"/>
      <c r="N54" s="174"/>
      <c r="O54" s="174"/>
      <c r="P54" s="175"/>
      <c r="Q54" s="175"/>
      <c r="R54" s="160"/>
      <c r="S54" s="22" t="s">
        <v>176</v>
      </c>
      <c r="T54" s="22" t="s">
        <v>178</v>
      </c>
      <c r="U54" s="22" t="s">
        <v>44</v>
      </c>
      <c r="V54" s="22">
        <v>1</v>
      </c>
      <c r="W54" s="22">
        <v>1</v>
      </c>
      <c r="X54" s="22">
        <v>1</v>
      </c>
      <c r="Y54" s="22">
        <v>1</v>
      </c>
      <c r="Z54" s="37">
        <v>1</v>
      </c>
      <c r="AA54" s="22">
        <v>1</v>
      </c>
      <c r="AB54" s="22">
        <v>1</v>
      </c>
      <c r="AC54" s="32">
        <v>1</v>
      </c>
      <c r="AD54" s="78"/>
      <c r="AE54" s="78"/>
      <c r="AF54" s="22">
        <v>4</v>
      </c>
      <c r="AG54" s="23">
        <v>4</v>
      </c>
      <c r="AH54" s="160"/>
    </row>
    <row r="55" spans="1:34" s="8" customFormat="1" ht="47.25" x14ac:dyDescent="0.25">
      <c r="A55" s="160"/>
      <c r="B55" s="160"/>
      <c r="C55" s="160"/>
      <c r="D55" s="160"/>
      <c r="E55" s="160"/>
      <c r="F55" s="160"/>
      <c r="G55" s="160"/>
      <c r="H55" s="160"/>
      <c r="I55" s="160"/>
      <c r="J55" s="174"/>
      <c r="K55" s="174"/>
      <c r="L55" s="174"/>
      <c r="M55" s="174"/>
      <c r="N55" s="174"/>
      <c r="O55" s="174"/>
      <c r="P55" s="175"/>
      <c r="Q55" s="175"/>
      <c r="R55" s="160"/>
      <c r="S55" s="22" t="s">
        <v>179</v>
      </c>
      <c r="T55" s="22" t="s">
        <v>180</v>
      </c>
      <c r="U55" s="22" t="s">
        <v>44</v>
      </c>
      <c r="V55" s="22">
        <v>0</v>
      </c>
      <c r="W55" s="23">
        <v>0</v>
      </c>
      <c r="X55" s="23">
        <v>0</v>
      </c>
      <c r="Y55" s="23">
        <v>24000</v>
      </c>
      <c r="Z55" s="37">
        <v>0</v>
      </c>
      <c r="AA55" s="23">
        <v>4000</v>
      </c>
      <c r="AB55" s="23">
        <v>1010</v>
      </c>
      <c r="AC55" s="25">
        <v>9742</v>
      </c>
      <c r="AD55" s="84"/>
      <c r="AE55" s="78"/>
      <c r="AF55" s="23">
        <v>37742</v>
      </c>
      <c r="AG55" s="23">
        <v>4878</v>
      </c>
      <c r="AH55" s="160"/>
    </row>
    <row r="56" spans="1:34" s="8" customFormat="1" ht="47.25" x14ac:dyDescent="0.25">
      <c r="A56" s="160"/>
      <c r="B56" s="160"/>
      <c r="C56" s="160"/>
      <c r="D56" s="160"/>
      <c r="E56" s="160"/>
      <c r="F56" s="160"/>
      <c r="G56" s="160"/>
      <c r="H56" s="160"/>
      <c r="I56" s="160"/>
      <c r="J56" s="174"/>
      <c r="K56" s="174"/>
      <c r="L56" s="174"/>
      <c r="M56" s="174"/>
      <c r="N56" s="174"/>
      <c r="O56" s="174"/>
      <c r="P56" s="175"/>
      <c r="Q56" s="175"/>
      <c r="R56" s="160"/>
      <c r="S56" s="22" t="s">
        <v>179</v>
      </c>
      <c r="T56" s="22" t="s">
        <v>181</v>
      </c>
      <c r="U56" s="22" t="s">
        <v>44</v>
      </c>
      <c r="V56" s="22">
        <v>0</v>
      </c>
      <c r="W56" s="22">
        <v>0</v>
      </c>
      <c r="X56" s="22">
        <v>0</v>
      </c>
      <c r="Y56" s="22">
        <v>200</v>
      </c>
      <c r="Z56" s="23">
        <v>0</v>
      </c>
      <c r="AA56" s="23">
        <v>40000</v>
      </c>
      <c r="AB56" s="23">
        <v>13944</v>
      </c>
      <c r="AC56" s="25">
        <v>347200</v>
      </c>
      <c r="AD56" s="84"/>
      <c r="AE56" s="78"/>
      <c r="AF56" s="23">
        <v>387400</v>
      </c>
      <c r="AG56" s="23">
        <v>42240</v>
      </c>
      <c r="AH56" s="160"/>
    </row>
    <row r="57" spans="1:34" s="8" customFormat="1" ht="47.25" x14ac:dyDescent="0.25">
      <c r="A57" s="160"/>
      <c r="B57" s="160"/>
      <c r="C57" s="160"/>
      <c r="D57" s="160"/>
      <c r="E57" s="160"/>
      <c r="F57" s="160"/>
      <c r="G57" s="160"/>
      <c r="H57" s="160"/>
      <c r="I57" s="160"/>
      <c r="J57" s="174"/>
      <c r="K57" s="174"/>
      <c r="L57" s="174"/>
      <c r="M57" s="174"/>
      <c r="N57" s="174"/>
      <c r="O57" s="174"/>
      <c r="P57" s="175"/>
      <c r="Q57" s="175"/>
      <c r="R57" s="160"/>
      <c r="S57" s="22" t="s">
        <v>179</v>
      </c>
      <c r="T57" s="22" t="s">
        <v>182</v>
      </c>
      <c r="U57" s="22" t="s">
        <v>44</v>
      </c>
      <c r="V57" s="22">
        <v>0</v>
      </c>
      <c r="W57" s="22">
        <v>0</v>
      </c>
      <c r="X57" s="22">
        <v>0</v>
      </c>
      <c r="Y57" s="22">
        <v>800</v>
      </c>
      <c r="Z57" s="37">
        <v>0</v>
      </c>
      <c r="AA57" s="23">
        <v>4000</v>
      </c>
      <c r="AB57" s="23">
        <v>5045</v>
      </c>
      <c r="AC57" s="25">
        <v>33942</v>
      </c>
      <c r="AD57" s="84"/>
      <c r="AE57" s="78"/>
      <c r="AF57" s="23">
        <v>38742</v>
      </c>
      <c r="AG57" s="23">
        <v>10270</v>
      </c>
      <c r="AH57" s="160"/>
    </row>
    <row r="58" spans="1:34" s="8" customFormat="1" ht="47.25" customHeight="1" x14ac:dyDescent="0.25">
      <c r="A58" s="160"/>
      <c r="B58" s="160"/>
      <c r="C58" s="160"/>
      <c r="D58" s="160"/>
      <c r="E58" s="160"/>
      <c r="F58" s="160"/>
      <c r="G58" s="160"/>
      <c r="H58" s="160"/>
      <c r="I58" s="160"/>
      <c r="J58" s="174"/>
      <c r="K58" s="174"/>
      <c r="L58" s="174"/>
      <c r="M58" s="174"/>
      <c r="N58" s="174"/>
      <c r="O58" s="174"/>
      <c r="P58" s="175"/>
      <c r="Q58" s="175"/>
      <c r="R58" s="160"/>
      <c r="S58" s="22" t="s">
        <v>183</v>
      </c>
      <c r="T58" s="22" t="s">
        <v>184</v>
      </c>
      <c r="U58" s="22" t="s">
        <v>44</v>
      </c>
      <c r="V58" s="22">
        <v>670.1</v>
      </c>
      <c r="W58" s="22">
        <v>412</v>
      </c>
      <c r="X58" s="22">
        <v>412</v>
      </c>
      <c r="Y58" s="22">
        <v>100</v>
      </c>
      <c r="Z58" s="37">
        <v>110.12</v>
      </c>
      <c r="AA58" s="22">
        <v>190</v>
      </c>
      <c r="AB58" s="22">
        <v>100.17</v>
      </c>
      <c r="AC58" s="32">
        <v>946</v>
      </c>
      <c r="AD58" s="78"/>
      <c r="AE58" s="78"/>
      <c r="AF58" s="23">
        <v>1648</v>
      </c>
      <c r="AG58" s="23">
        <v>742.18999999999994</v>
      </c>
      <c r="AH58" s="160"/>
    </row>
    <row r="59" spans="1:34" s="8" customFormat="1" ht="31.5" x14ac:dyDescent="0.25">
      <c r="A59" s="160"/>
      <c r="B59" s="160"/>
      <c r="C59" s="160"/>
      <c r="D59" s="160"/>
      <c r="E59" s="160"/>
      <c r="F59" s="160"/>
      <c r="G59" s="160"/>
      <c r="H59" s="160"/>
      <c r="I59" s="160"/>
      <c r="J59" s="174"/>
      <c r="K59" s="174"/>
      <c r="L59" s="174"/>
      <c r="M59" s="174"/>
      <c r="N59" s="174"/>
      <c r="O59" s="174"/>
      <c r="P59" s="175"/>
      <c r="Q59" s="175"/>
      <c r="R59" s="160"/>
      <c r="S59" s="22" t="s">
        <v>183</v>
      </c>
      <c r="T59" s="22" t="s">
        <v>185</v>
      </c>
      <c r="U59" s="22" t="s">
        <v>44</v>
      </c>
      <c r="V59" s="23">
        <v>55294</v>
      </c>
      <c r="W59" s="23">
        <v>25000</v>
      </c>
      <c r="X59" s="23">
        <v>35880</v>
      </c>
      <c r="Y59" s="23">
        <v>15000</v>
      </c>
      <c r="Z59" s="24">
        <v>11004</v>
      </c>
      <c r="AA59" s="23">
        <v>66529</v>
      </c>
      <c r="AB59" s="23">
        <v>51891</v>
      </c>
      <c r="AC59" s="25">
        <v>30000</v>
      </c>
      <c r="AD59" s="84"/>
      <c r="AE59" s="78"/>
      <c r="AF59" s="23">
        <v>136529</v>
      </c>
      <c r="AG59" s="23">
        <v>148998</v>
      </c>
      <c r="AH59" s="160"/>
    </row>
    <row r="60" spans="1:34" s="8" customFormat="1" ht="47.25" x14ac:dyDescent="0.25">
      <c r="A60" s="160"/>
      <c r="B60" s="160"/>
      <c r="C60" s="160"/>
      <c r="D60" s="160"/>
      <c r="E60" s="160"/>
      <c r="F60" s="160"/>
      <c r="G60" s="160"/>
      <c r="H60" s="160"/>
      <c r="I60" s="160"/>
      <c r="J60" s="174"/>
      <c r="K60" s="174"/>
      <c r="L60" s="174"/>
      <c r="M60" s="174"/>
      <c r="N60" s="174"/>
      <c r="O60" s="174"/>
      <c r="P60" s="175"/>
      <c r="Q60" s="175"/>
      <c r="R60" s="160"/>
      <c r="S60" s="22" t="s">
        <v>186</v>
      </c>
      <c r="T60" s="22" t="s">
        <v>187</v>
      </c>
      <c r="U60" s="22" t="s">
        <v>44</v>
      </c>
      <c r="V60" s="23">
        <v>1076</v>
      </c>
      <c r="W60" s="23">
        <v>1000</v>
      </c>
      <c r="X60" s="23">
        <v>1849</v>
      </c>
      <c r="Y60" s="23">
        <v>1000</v>
      </c>
      <c r="Z60" s="24">
        <v>1051</v>
      </c>
      <c r="AA60" s="23">
        <v>2000</v>
      </c>
      <c r="AB60" s="23">
        <v>6363</v>
      </c>
      <c r="AC60" s="25">
        <v>1000</v>
      </c>
      <c r="AD60" s="84"/>
      <c r="AE60" s="78"/>
      <c r="AF60" s="23">
        <v>5000</v>
      </c>
      <c r="AG60" s="23">
        <v>16851</v>
      </c>
      <c r="AH60" s="160"/>
    </row>
    <row r="61" spans="1:34" s="8" customFormat="1" ht="47.25" x14ac:dyDescent="0.25">
      <c r="A61" s="160"/>
      <c r="B61" s="160"/>
      <c r="C61" s="160"/>
      <c r="D61" s="160"/>
      <c r="E61" s="160"/>
      <c r="F61" s="160"/>
      <c r="G61" s="160"/>
      <c r="H61" s="160"/>
      <c r="I61" s="160"/>
      <c r="J61" s="174"/>
      <c r="K61" s="174"/>
      <c r="L61" s="174"/>
      <c r="M61" s="174"/>
      <c r="N61" s="174"/>
      <c r="O61" s="174"/>
      <c r="P61" s="175"/>
      <c r="Q61" s="175"/>
      <c r="R61" s="160"/>
      <c r="S61" s="22" t="s">
        <v>188</v>
      </c>
      <c r="T61" s="22" t="s">
        <v>189</v>
      </c>
      <c r="U61" s="22" t="s">
        <v>44</v>
      </c>
      <c r="V61" s="23">
        <v>0</v>
      </c>
      <c r="W61" s="23">
        <v>0</v>
      </c>
      <c r="X61" s="22">
        <v>0</v>
      </c>
      <c r="Y61" s="22">
        <v>0</v>
      </c>
      <c r="Z61" s="37">
        <v>0</v>
      </c>
      <c r="AA61" s="23">
        <v>1543</v>
      </c>
      <c r="AB61" s="22">
        <v>0</v>
      </c>
      <c r="AC61" s="25">
        <v>12333</v>
      </c>
      <c r="AD61" s="78"/>
      <c r="AE61" s="78"/>
      <c r="AF61" s="23">
        <v>13876</v>
      </c>
      <c r="AG61" s="23">
        <v>1000</v>
      </c>
      <c r="AH61" s="160"/>
    </row>
    <row r="62" spans="1:34" s="8" customFormat="1" ht="47.25" x14ac:dyDescent="0.25">
      <c r="A62" s="160"/>
      <c r="B62" s="160"/>
      <c r="C62" s="160"/>
      <c r="D62" s="160"/>
      <c r="E62" s="160"/>
      <c r="F62" s="160"/>
      <c r="G62" s="160"/>
      <c r="H62" s="160"/>
      <c r="I62" s="160"/>
      <c r="J62" s="174"/>
      <c r="K62" s="174"/>
      <c r="L62" s="174"/>
      <c r="M62" s="174"/>
      <c r="N62" s="174"/>
      <c r="O62" s="174"/>
      <c r="P62" s="175"/>
      <c r="Q62" s="175"/>
      <c r="R62" s="160"/>
      <c r="S62" s="22" t="s">
        <v>190</v>
      </c>
      <c r="T62" s="22" t="s">
        <v>191</v>
      </c>
      <c r="U62" s="22" t="s">
        <v>44</v>
      </c>
      <c r="V62" s="23">
        <v>0</v>
      </c>
      <c r="W62" s="23">
        <v>0</v>
      </c>
      <c r="X62" s="23">
        <v>0</v>
      </c>
      <c r="Y62" s="23">
        <v>0</v>
      </c>
      <c r="Z62" s="24">
        <v>0</v>
      </c>
      <c r="AA62" s="23">
        <v>4</v>
      </c>
      <c r="AB62" s="22">
        <v>11</v>
      </c>
      <c r="AC62" s="25">
        <v>4</v>
      </c>
      <c r="AD62" s="78"/>
      <c r="AE62" s="78"/>
      <c r="AF62" s="23">
        <v>8</v>
      </c>
      <c r="AG62" s="23">
        <v>13</v>
      </c>
      <c r="AH62" s="160"/>
    </row>
    <row r="63" spans="1:34" s="8" customFormat="1" ht="31.5" x14ac:dyDescent="0.25">
      <c r="A63" s="160"/>
      <c r="B63" s="160"/>
      <c r="C63" s="160"/>
      <c r="D63" s="160"/>
      <c r="E63" s="160"/>
      <c r="F63" s="160"/>
      <c r="G63" s="160"/>
      <c r="H63" s="160"/>
      <c r="I63" s="160"/>
      <c r="J63" s="174"/>
      <c r="K63" s="174"/>
      <c r="L63" s="174"/>
      <c r="M63" s="174"/>
      <c r="N63" s="174"/>
      <c r="O63" s="174"/>
      <c r="P63" s="175"/>
      <c r="Q63" s="175"/>
      <c r="R63" s="160"/>
      <c r="S63" s="22" t="s">
        <v>192</v>
      </c>
      <c r="T63" s="22" t="s">
        <v>193</v>
      </c>
      <c r="U63" s="22" t="s">
        <v>44</v>
      </c>
      <c r="V63" s="23">
        <v>0</v>
      </c>
      <c r="W63" s="23">
        <v>0</v>
      </c>
      <c r="X63" s="22">
        <v>0</v>
      </c>
      <c r="Y63" s="22">
        <v>0</v>
      </c>
      <c r="Z63" s="37">
        <v>0</v>
      </c>
      <c r="AA63" s="23">
        <v>1000</v>
      </c>
      <c r="AB63" s="23">
        <v>1000</v>
      </c>
      <c r="AC63" s="25">
        <v>8686</v>
      </c>
      <c r="AD63" s="78"/>
      <c r="AE63" s="78"/>
      <c r="AF63" s="23">
        <v>9686</v>
      </c>
      <c r="AG63" s="23">
        <v>2000</v>
      </c>
      <c r="AH63" s="160"/>
    </row>
    <row r="64" spans="1:34" s="8" customFormat="1" ht="212.25" customHeight="1" x14ac:dyDescent="0.25">
      <c r="A64" s="39" t="s">
        <v>33</v>
      </c>
      <c r="B64" s="39" t="s">
        <v>34</v>
      </c>
      <c r="C64" s="39" t="s">
        <v>194</v>
      </c>
      <c r="D64" s="39" t="s">
        <v>36</v>
      </c>
      <c r="E64" s="39" t="s">
        <v>90</v>
      </c>
      <c r="F64" s="39" t="s">
        <v>195</v>
      </c>
      <c r="G64" s="39" t="s">
        <v>196</v>
      </c>
      <c r="H64" s="39" t="s">
        <v>114</v>
      </c>
      <c r="I64" s="39" t="s">
        <v>197</v>
      </c>
      <c r="J64" s="40"/>
      <c r="K64" s="40"/>
      <c r="L64" s="40"/>
      <c r="M64" s="40"/>
      <c r="N64" s="40">
        <v>105620603166</v>
      </c>
      <c r="O64" s="40">
        <v>95000000000</v>
      </c>
      <c r="P64" s="111">
        <v>130000000000</v>
      </c>
      <c r="Q64" s="111">
        <v>91000000000</v>
      </c>
      <c r="R64" s="39" t="s">
        <v>198</v>
      </c>
      <c r="S64" s="9" t="s">
        <v>199</v>
      </c>
      <c r="T64" s="9" t="s">
        <v>200</v>
      </c>
      <c r="U64" s="9" t="s">
        <v>121</v>
      </c>
      <c r="V64" s="20">
        <v>0</v>
      </c>
      <c r="W64" s="20">
        <v>0</v>
      </c>
      <c r="X64" s="20">
        <v>0</v>
      </c>
      <c r="Y64" s="20">
        <v>0</v>
      </c>
      <c r="Z64" s="20">
        <v>0</v>
      </c>
      <c r="AA64" s="20">
        <v>1</v>
      </c>
      <c r="AB64" s="20">
        <v>1</v>
      </c>
      <c r="AC64" s="34">
        <v>1</v>
      </c>
      <c r="AD64" s="121"/>
      <c r="AE64" s="85"/>
      <c r="AF64" s="20">
        <v>1</v>
      </c>
      <c r="AG64" s="20">
        <v>0.5</v>
      </c>
      <c r="AH64" s="12" t="s">
        <v>201</v>
      </c>
    </row>
    <row r="65" spans="1:34" s="8" customFormat="1" ht="31.5" customHeight="1" x14ac:dyDescent="0.25">
      <c r="A65" s="157" t="s">
        <v>33</v>
      </c>
      <c r="B65" s="157" t="s">
        <v>34</v>
      </c>
      <c r="C65" s="157" t="s">
        <v>202</v>
      </c>
      <c r="D65" s="157" t="s">
        <v>36</v>
      </c>
      <c r="E65" s="157" t="s">
        <v>203</v>
      </c>
      <c r="F65" s="157" t="s">
        <v>204</v>
      </c>
      <c r="G65" s="157" t="s">
        <v>205</v>
      </c>
      <c r="H65" s="157" t="s">
        <v>114</v>
      </c>
      <c r="I65" s="157" t="s">
        <v>115</v>
      </c>
      <c r="J65" s="157"/>
      <c r="K65" s="157"/>
      <c r="L65" s="157"/>
      <c r="M65" s="157"/>
      <c r="N65" s="157"/>
      <c r="O65" s="157"/>
      <c r="P65" s="168"/>
      <c r="Q65" s="168"/>
      <c r="R65" s="157"/>
      <c r="S65" s="22" t="s">
        <v>206</v>
      </c>
      <c r="T65" s="22" t="s">
        <v>207</v>
      </c>
      <c r="U65" s="22" t="s">
        <v>44</v>
      </c>
      <c r="V65" s="22">
        <v>0</v>
      </c>
      <c r="W65" s="22">
        <v>1</v>
      </c>
      <c r="X65" s="22">
        <v>1</v>
      </c>
      <c r="Y65" s="22">
        <v>1</v>
      </c>
      <c r="Z65" s="37">
        <v>1</v>
      </c>
      <c r="AA65" s="22">
        <v>1</v>
      </c>
      <c r="AB65" s="22">
        <v>1</v>
      </c>
      <c r="AC65" s="32">
        <v>1</v>
      </c>
      <c r="AD65" s="78"/>
      <c r="AE65" s="78"/>
      <c r="AF65" s="22">
        <v>4</v>
      </c>
      <c r="AG65" s="22">
        <v>4</v>
      </c>
      <c r="AH65" s="157" t="s">
        <v>161</v>
      </c>
    </row>
    <row r="66" spans="1:34" s="8" customFormat="1" ht="66.75" customHeight="1" x14ac:dyDescent="0.25">
      <c r="A66" s="158"/>
      <c r="B66" s="158"/>
      <c r="C66" s="158"/>
      <c r="D66" s="158"/>
      <c r="E66" s="158"/>
      <c r="F66" s="158"/>
      <c r="G66" s="158"/>
      <c r="H66" s="158"/>
      <c r="I66" s="158"/>
      <c r="J66" s="158"/>
      <c r="K66" s="158"/>
      <c r="L66" s="158"/>
      <c r="M66" s="158"/>
      <c r="N66" s="158"/>
      <c r="O66" s="158"/>
      <c r="P66" s="164"/>
      <c r="Q66" s="164"/>
      <c r="R66" s="158"/>
      <c r="S66" s="22" t="s">
        <v>208</v>
      </c>
      <c r="T66" s="22" t="s">
        <v>209</v>
      </c>
      <c r="U66" s="22" t="s">
        <v>44</v>
      </c>
      <c r="V66" s="22">
        <v>0</v>
      </c>
      <c r="W66" s="22">
        <v>0</v>
      </c>
      <c r="X66" s="22">
        <v>0</v>
      </c>
      <c r="Y66" s="22">
        <v>5</v>
      </c>
      <c r="Z66" s="37">
        <v>5</v>
      </c>
      <c r="AA66" s="22">
        <v>3</v>
      </c>
      <c r="AB66" s="22">
        <v>3</v>
      </c>
      <c r="AC66" s="32">
        <v>3</v>
      </c>
      <c r="AD66" s="78"/>
      <c r="AE66" s="78"/>
      <c r="AF66" s="22">
        <v>11</v>
      </c>
      <c r="AG66" s="22">
        <v>9.98</v>
      </c>
      <c r="AH66" s="158"/>
    </row>
    <row r="67" spans="1:34" s="8" customFormat="1" ht="47.25" customHeight="1" x14ac:dyDescent="0.25">
      <c r="A67" s="158"/>
      <c r="B67" s="158"/>
      <c r="C67" s="158"/>
      <c r="D67" s="158"/>
      <c r="E67" s="158"/>
      <c r="F67" s="158"/>
      <c r="G67" s="158"/>
      <c r="H67" s="158"/>
      <c r="I67" s="158"/>
      <c r="J67" s="158"/>
      <c r="K67" s="158"/>
      <c r="L67" s="158"/>
      <c r="M67" s="158"/>
      <c r="N67" s="158"/>
      <c r="O67" s="158"/>
      <c r="P67" s="164"/>
      <c r="Q67" s="164"/>
      <c r="R67" s="158"/>
      <c r="S67" s="22" t="s">
        <v>208</v>
      </c>
      <c r="T67" s="22" t="s">
        <v>210</v>
      </c>
      <c r="U67" s="22" t="s">
        <v>121</v>
      </c>
      <c r="V67" s="30">
        <v>0</v>
      </c>
      <c r="W67" s="30">
        <v>0</v>
      </c>
      <c r="X67" s="29">
        <v>0</v>
      </c>
      <c r="Y67" s="30">
        <v>1</v>
      </c>
      <c r="Z67" s="38">
        <v>1</v>
      </c>
      <c r="AA67" s="30">
        <v>1</v>
      </c>
      <c r="AB67" s="30">
        <v>1</v>
      </c>
      <c r="AC67" s="33">
        <v>1</v>
      </c>
      <c r="AD67" s="86"/>
      <c r="AE67" s="86"/>
      <c r="AF67" s="30">
        <v>1</v>
      </c>
      <c r="AG67" s="30">
        <v>0.66</v>
      </c>
      <c r="AH67" s="158"/>
    </row>
    <row r="68" spans="1:34" s="8" customFormat="1" ht="81" customHeight="1" x14ac:dyDescent="0.25">
      <c r="A68" s="158"/>
      <c r="B68" s="158"/>
      <c r="C68" s="158"/>
      <c r="D68" s="158"/>
      <c r="E68" s="158"/>
      <c r="F68" s="158"/>
      <c r="G68" s="158"/>
      <c r="H68" s="158"/>
      <c r="I68" s="158"/>
      <c r="J68" s="158"/>
      <c r="K68" s="158"/>
      <c r="L68" s="158"/>
      <c r="M68" s="158"/>
      <c r="N68" s="158"/>
      <c r="O68" s="158"/>
      <c r="P68" s="164"/>
      <c r="Q68" s="164"/>
      <c r="R68" s="158"/>
      <c r="S68" s="22" t="s">
        <v>208</v>
      </c>
      <c r="T68" s="22" t="s">
        <v>211</v>
      </c>
      <c r="U68" s="22" t="s">
        <v>44</v>
      </c>
      <c r="V68" s="22">
        <v>0</v>
      </c>
      <c r="W68" s="22">
        <v>0</v>
      </c>
      <c r="X68" s="22">
        <v>0</v>
      </c>
      <c r="Y68" s="22">
        <v>2</v>
      </c>
      <c r="Z68" s="37">
        <v>2</v>
      </c>
      <c r="AA68" s="22">
        <v>0</v>
      </c>
      <c r="AB68" s="22">
        <v>1</v>
      </c>
      <c r="AC68" s="32">
        <v>0</v>
      </c>
      <c r="AD68" s="78"/>
      <c r="AE68" s="78"/>
      <c r="AF68" s="22">
        <v>2</v>
      </c>
      <c r="AG68" s="22">
        <v>3.66</v>
      </c>
      <c r="AH68" s="158"/>
    </row>
    <row r="69" spans="1:34" s="8" customFormat="1" ht="92.25" customHeight="1" x14ac:dyDescent="0.25">
      <c r="A69" s="170"/>
      <c r="B69" s="170"/>
      <c r="C69" s="170"/>
      <c r="D69" s="170"/>
      <c r="E69" s="170"/>
      <c r="F69" s="170"/>
      <c r="G69" s="170"/>
      <c r="H69" s="170"/>
      <c r="I69" s="170"/>
      <c r="J69" s="170"/>
      <c r="K69" s="170"/>
      <c r="L69" s="170"/>
      <c r="M69" s="170"/>
      <c r="N69" s="170"/>
      <c r="O69" s="170"/>
      <c r="P69" s="169"/>
      <c r="Q69" s="169"/>
      <c r="R69" s="170"/>
      <c r="S69" s="22" t="s">
        <v>208</v>
      </c>
      <c r="T69" s="22" t="s">
        <v>212</v>
      </c>
      <c r="U69" s="22" t="s">
        <v>44</v>
      </c>
      <c r="V69" s="22">
        <v>0</v>
      </c>
      <c r="W69" s="22">
        <v>0</v>
      </c>
      <c r="X69" s="22">
        <v>0</v>
      </c>
      <c r="Y69" s="22">
        <v>3</v>
      </c>
      <c r="Z69" s="37">
        <v>3</v>
      </c>
      <c r="AA69" s="22">
        <v>3</v>
      </c>
      <c r="AB69" s="22">
        <v>3</v>
      </c>
      <c r="AC69" s="32">
        <v>3</v>
      </c>
      <c r="AD69" s="78"/>
      <c r="AE69" s="78"/>
      <c r="AF69" s="22">
        <v>9</v>
      </c>
      <c r="AG69" s="22">
        <v>7.98</v>
      </c>
      <c r="AH69" s="170"/>
    </row>
    <row r="70" spans="1:34" s="8" customFormat="1" ht="31.5" customHeight="1" x14ac:dyDescent="0.25">
      <c r="A70" s="157" t="s">
        <v>33</v>
      </c>
      <c r="B70" s="157" t="s">
        <v>34</v>
      </c>
      <c r="C70" s="157" t="s">
        <v>202</v>
      </c>
      <c r="D70" s="157" t="s">
        <v>36</v>
      </c>
      <c r="E70" s="157" t="s">
        <v>203</v>
      </c>
      <c r="F70" s="157" t="s">
        <v>213</v>
      </c>
      <c r="G70" s="157" t="s">
        <v>214</v>
      </c>
      <c r="H70" s="157" t="s">
        <v>114</v>
      </c>
      <c r="I70" s="157" t="s">
        <v>115</v>
      </c>
      <c r="J70" s="157"/>
      <c r="K70" s="157"/>
      <c r="L70" s="157"/>
      <c r="M70" s="157"/>
      <c r="N70" s="157"/>
      <c r="O70" s="157"/>
      <c r="P70" s="168"/>
      <c r="Q70" s="168"/>
      <c r="R70" s="157"/>
      <c r="S70" s="22" t="s">
        <v>215</v>
      </c>
      <c r="T70" s="22" t="s">
        <v>216</v>
      </c>
      <c r="U70" s="22" t="s">
        <v>44</v>
      </c>
      <c r="V70" s="22">
        <v>0</v>
      </c>
      <c r="W70" s="22">
        <v>1</v>
      </c>
      <c r="X70" s="22">
        <v>1</v>
      </c>
      <c r="Y70" s="22">
        <v>0</v>
      </c>
      <c r="Z70" s="22"/>
      <c r="AA70" s="22">
        <v>0</v>
      </c>
      <c r="AB70" s="22"/>
      <c r="AC70" s="32">
        <v>0</v>
      </c>
      <c r="AD70" s="82"/>
      <c r="AE70" s="82"/>
      <c r="AF70" s="22">
        <v>1</v>
      </c>
      <c r="AG70" s="22">
        <v>1</v>
      </c>
      <c r="AH70" s="157" t="s">
        <v>161</v>
      </c>
    </row>
    <row r="71" spans="1:34" s="8" customFormat="1" x14ac:dyDescent="0.25">
      <c r="A71" s="158"/>
      <c r="B71" s="158"/>
      <c r="C71" s="158"/>
      <c r="D71" s="158"/>
      <c r="E71" s="158"/>
      <c r="F71" s="158"/>
      <c r="G71" s="158"/>
      <c r="H71" s="158"/>
      <c r="I71" s="158"/>
      <c r="J71" s="158"/>
      <c r="K71" s="158"/>
      <c r="L71" s="158"/>
      <c r="M71" s="158"/>
      <c r="N71" s="158"/>
      <c r="O71" s="158"/>
      <c r="P71" s="164"/>
      <c r="Q71" s="164"/>
      <c r="R71" s="158"/>
      <c r="S71" s="22" t="s">
        <v>215</v>
      </c>
      <c r="T71" s="22" t="s">
        <v>217</v>
      </c>
      <c r="U71" s="22" t="s">
        <v>44</v>
      </c>
      <c r="V71" s="22">
        <v>0</v>
      </c>
      <c r="W71" s="22">
        <v>1</v>
      </c>
      <c r="X71" s="22">
        <v>1</v>
      </c>
      <c r="Y71" s="22">
        <v>0</v>
      </c>
      <c r="Z71" s="22"/>
      <c r="AA71" s="22">
        <v>0</v>
      </c>
      <c r="AB71" s="22"/>
      <c r="AC71" s="32">
        <v>0</v>
      </c>
      <c r="AD71" s="82"/>
      <c r="AE71" s="82"/>
      <c r="AF71" s="22">
        <v>1</v>
      </c>
      <c r="AG71" s="22">
        <v>1</v>
      </c>
      <c r="AH71" s="158"/>
    </row>
    <row r="72" spans="1:34" s="8" customFormat="1" x14ac:dyDescent="0.25">
      <c r="A72" s="158"/>
      <c r="B72" s="158"/>
      <c r="C72" s="158"/>
      <c r="D72" s="158"/>
      <c r="E72" s="158"/>
      <c r="F72" s="158"/>
      <c r="G72" s="158"/>
      <c r="H72" s="158"/>
      <c r="I72" s="158"/>
      <c r="J72" s="158"/>
      <c r="K72" s="158"/>
      <c r="L72" s="158"/>
      <c r="M72" s="158"/>
      <c r="N72" s="158"/>
      <c r="O72" s="158"/>
      <c r="P72" s="164"/>
      <c r="Q72" s="164"/>
      <c r="R72" s="158"/>
      <c r="S72" s="22" t="s">
        <v>218</v>
      </c>
      <c r="T72" s="22" t="s">
        <v>219</v>
      </c>
      <c r="U72" s="22" t="s">
        <v>44</v>
      </c>
      <c r="V72" s="22">
        <v>0</v>
      </c>
      <c r="W72" s="22">
        <v>3</v>
      </c>
      <c r="X72" s="22">
        <v>3</v>
      </c>
      <c r="Y72" s="22">
        <v>0</v>
      </c>
      <c r="Z72" s="22"/>
      <c r="AA72" s="22">
        <v>0</v>
      </c>
      <c r="AB72" s="22"/>
      <c r="AC72" s="32">
        <v>0</v>
      </c>
      <c r="AD72" s="82"/>
      <c r="AE72" s="82"/>
      <c r="AF72" s="22">
        <v>3</v>
      </c>
      <c r="AG72" s="22">
        <v>3</v>
      </c>
      <c r="AH72" s="158"/>
    </row>
    <row r="73" spans="1:34" s="8" customFormat="1" ht="139.5" customHeight="1" x14ac:dyDescent="0.25">
      <c r="A73" s="158"/>
      <c r="B73" s="158"/>
      <c r="C73" s="158"/>
      <c r="D73" s="158"/>
      <c r="E73" s="158"/>
      <c r="F73" s="158"/>
      <c r="G73" s="158"/>
      <c r="H73" s="158"/>
      <c r="I73" s="158"/>
      <c r="J73" s="158"/>
      <c r="K73" s="158"/>
      <c r="L73" s="158"/>
      <c r="M73" s="158"/>
      <c r="N73" s="158"/>
      <c r="O73" s="158"/>
      <c r="P73" s="164"/>
      <c r="Q73" s="164"/>
      <c r="R73" s="158"/>
      <c r="S73" s="22" t="s">
        <v>220</v>
      </c>
      <c r="T73" s="22" t="s">
        <v>221</v>
      </c>
      <c r="U73" s="22" t="s">
        <v>121</v>
      </c>
      <c r="V73" s="29">
        <v>0.9</v>
      </c>
      <c r="W73" s="29">
        <v>0</v>
      </c>
      <c r="X73" s="22"/>
      <c r="Y73" s="29">
        <v>0.9</v>
      </c>
      <c r="Z73" s="41">
        <v>0.88239999999999996</v>
      </c>
      <c r="AA73" s="29">
        <v>0.9</v>
      </c>
      <c r="AB73" s="30">
        <v>0.75</v>
      </c>
      <c r="AC73" s="31">
        <v>0.8</v>
      </c>
      <c r="AD73" s="122"/>
      <c r="AE73" s="78"/>
      <c r="AF73" s="30">
        <v>0.8</v>
      </c>
      <c r="AG73" s="43">
        <v>0.84619999999999995</v>
      </c>
      <c r="AH73" s="158"/>
    </row>
    <row r="74" spans="1:34" s="8" customFormat="1" ht="98.45" customHeight="1" x14ac:dyDescent="0.25">
      <c r="A74" s="158"/>
      <c r="B74" s="158"/>
      <c r="C74" s="158"/>
      <c r="D74" s="158"/>
      <c r="E74" s="158"/>
      <c r="F74" s="158"/>
      <c r="G74" s="158"/>
      <c r="H74" s="158"/>
      <c r="I74" s="158"/>
      <c r="J74" s="158"/>
      <c r="K74" s="158"/>
      <c r="L74" s="158"/>
      <c r="M74" s="158"/>
      <c r="N74" s="158"/>
      <c r="O74" s="158"/>
      <c r="P74" s="164"/>
      <c r="Q74" s="164"/>
      <c r="R74" s="158"/>
      <c r="S74" s="22" t="s">
        <v>222</v>
      </c>
      <c r="T74" s="22" t="s">
        <v>223</v>
      </c>
      <c r="U74" s="22" t="s">
        <v>95</v>
      </c>
      <c r="V74" s="22">
        <v>23</v>
      </c>
      <c r="W74" s="22">
        <v>0</v>
      </c>
      <c r="X74" s="22"/>
      <c r="Y74" s="22">
        <v>20</v>
      </c>
      <c r="Z74" s="22">
        <v>35.9</v>
      </c>
      <c r="AA74" s="22">
        <v>18</v>
      </c>
      <c r="AB74" s="22">
        <v>31</v>
      </c>
      <c r="AC74" s="32">
        <v>31</v>
      </c>
      <c r="AD74" s="82"/>
      <c r="AE74" s="87"/>
      <c r="AF74" s="22">
        <v>31</v>
      </c>
      <c r="AG74" s="45">
        <v>13.7</v>
      </c>
      <c r="AH74" s="158"/>
    </row>
    <row r="75" spans="1:34" s="8" customFormat="1" ht="47.25" customHeight="1" x14ac:dyDescent="0.25">
      <c r="A75" s="158"/>
      <c r="B75" s="158"/>
      <c r="C75" s="158"/>
      <c r="D75" s="158"/>
      <c r="E75" s="158"/>
      <c r="F75" s="158"/>
      <c r="G75" s="158"/>
      <c r="H75" s="158"/>
      <c r="I75" s="158"/>
      <c r="J75" s="158"/>
      <c r="K75" s="158"/>
      <c r="L75" s="158"/>
      <c r="M75" s="158"/>
      <c r="N75" s="158"/>
      <c r="O75" s="158"/>
      <c r="P75" s="164"/>
      <c r="Q75" s="164"/>
      <c r="R75" s="158"/>
      <c r="S75" s="22" t="s">
        <v>220</v>
      </c>
      <c r="T75" s="22" t="s">
        <v>224</v>
      </c>
      <c r="U75" s="22" t="s">
        <v>95</v>
      </c>
      <c r="V75" s="23">
        <v>6500</v>
      </c>
      <c r="W75" s="22">
        <v>0</v>
      </c>
      <c r="X75" s="22"/>
      <c r="Y75" s="23">
        <v>13000</v>
      </c>
      <c r="Z75" s="23">
        <v>13317</v>
      </c>
      <c r="AA75" s="23">
        <v>26000</v>
      </c>
      <c r="AB75" s="23">
        <v>22935</v>
      </c>
      <c r="AC75" s="25">
        <v>27000</v>
      </c>
      <c r="AD75" s="84"/>
      <c r="AE75" s="84"/>
      <c r="AF75" s="23">
        <v>27000</v>
      </c>
      <c r="AG75" s="23">
        <v>25948</v>
      </c>
      <c r="AH75" s="158"/>
    </row>
    <row r="76" spans="1:34" s="8" customFormat="1" ht="31.5" x14ac:dyDescent="0.25">
      <c r="A76" s="170"/>
      <c r="B76" s="170"/>
      <c r="C76" s="170"/>
      <c r="D76" s="170"/>
      <c r="E76" s="170"/>
      <c r="F76" s="170"/>
      <c r="G76" s="170"/>
      <c r="H76" s="170"/>
      <c r="I76" s="170"/>
      <c r="J76" s="170"/>
      <c r="K76" s="170"/>
      <c r="L76" s="170"/>
      <c r="M76" s="170"/>
      <c r="N76" s="170"/>
      <c r="O76" s="170"/>
      <c r="P76" s="169"/>
      <c r="Q76" s="169"/>
      <c r="R76" s="170"/>
      <c r="S76" s="22" t="s">
        <v>220</v>
      </c>
      <c r="T76" s="22" t="s">
        <v>225</v>
      </c>
      <c r="U76" s="22" t="s">
        <v>44</v>
      </c>
      <c r="V76" s="22">
        <v>6</v>
      </c>
      <c r="W76" s="22">
        <v>0</v>
      </c>
      <c r="X76" s="22">
        <f>+(26*Z76)/100</f>
        <v>2.08</v>
      </c>
      <c r="Y76" s="22">
        <v>11</v>
      </c>
      <c r="Z76" s="23">
        <v>8</v>
      </c>
      <c r="AA76" s="22">
        <v>50</v>
      </c>
      <c r="AB76" s="22">
        <v>50</v>
      </c>
      <c r="AC76" s="32">
        <v>45</v>
      </c>
      <c r="AD76" s="78"/>
      <c r="AE76" s="78"/>
      <c r="AF76" s="22">
        <v>106</v>
      </c>
      <c r="AG76" s="23">
        <v>67.08</v>
      </c>
      <c r="AH76" s="170"/>
    </row>
    <row r="77" spans="1:34" s="8" customFormat="1" ht="78.75" x14ac:dyDescent="0.25">
      <c r="A77" s="22" t="s">
        <v>33</v>
      </c>
      <c r="B77" s="22" t="s">
        <v>34</v>
      </c>
      <c r="C77" s="22" t="s">
        <v>35</v>
      </c>
      <c r="D77" s="22" t="s">
        <v>36</v>
      </c>
      <c r="E77" s="22" t="s">
        <v>37</v>
      </c>
      <c r="F77" s="22" t="s">
        <v>226</v>
      </c>
      <c r="G77" s="22" t="s">
        <v>227</v>
      </c>
      <c r="H77" s="22" t="s">
        <v>114</v>
      </c>
      <c r="I77" s="22" t="s">
        <v>115</v>
      </c>
      <c r="J77" s="46"/>
      <c r="K77" s="46"/>
      <c r="L77" s="46"/>
      <c r="M77" s="46"/>
      <c r="N77" s="46"/>
      <c r="O77" s="46"/>
      <c r="P77" s="112"/>
      <c r="Q77" s="112"/>
      <c r="R77" s="22"/>
      <c r="S77" s="22" t="s">
        <v>228</v>
      </c>
      <c r="T77" s="22" t="s">
        <v>229</v>
      </c>
      <c r="U77" s="22" t="s">
        <v>95</v>
      </c>
      <c r="V77" s="29">
        <v>0</v>
      </c>
      <c r="W77" s="29">
        <v>1</v>
      </c>
      <c r="X77" s="29">
        <v>0.9</v>
      </c>
      <c r="Y77" s="29">
        <v>0</v>
      </c>
      <c r="Z77" s="38">
        <v>1</v>
      </c>
      <c r="AA77" s="29">
        <v>0</v>
      </c>
      <c r="AB77" s="22"/>
      <c r="AC77" s="31">
        <v>0</v>
      </c>
      <c r="AD77" s="82"/>
      <c r="AE77" s="82"/>
      <c r="AF77" s="30">
        <v>1</v>
      </c>
      <c r="AG77" s="30">
        <v>1</v>
      </c>
      <c r="AH77" s="22" t="s">
        <v>231</v>
      </c>
    </row>
    <row r="78" spans="1:34" s="8" customFormat="1" ht="63" x14ac:dyDescent="0.25">
      <c r="A78" s="22" t="s">
        <v>33</v>
      </c>
      <c r="B78" s="22" t="s">
        <v>34</v>
      </c>
      <c r="C78" s="22" t="s">
        <v>35</v>
      </c>
      <c r="D78" s="22" t="s">
        <v>36</v>
      </c>
      <c r="E78" s="22" t="s">
        <v>37</v>
      </c>
      <c r="F78" s="22" t="s">
        <v>232</v>
      </c>
      <c r="G78" s="22" t="s">
        <v>233</v>
      </c>
      <c r="H78" s="22" t="s">
        <v>114</v>
      </c>
      <c r="I78" s="22" t="s">
        <v>115</v>
      </c>
      <c r="J78" s="46"/>
      <c r="K78" s="46"/>
      <c r="L78" s="46"/>
      <c r="M78" s="46"/>
      <c r="N78" s="46"/>
      <c r="O78" s="46"/>
      <c r="P78" s="112"/>
      <c r="Q78" s="112"/>
      <c r="R78" s="22"/>
      <c r="S78" s="22" t="s">
        <v>228</v>
      </c>
      <c r="T78" s="22" t="s">
        <v>229</v>
      </c>
      <c r="U78" s="22" t="s">
        <v>95</v>
      </c>
      <c r="V78" s="29">
        <v>0</v>
      </c>
      <c r="W78" s="29">
        <v>1</v>
      </c>
      <c r="X78" s="29">
        <v>0.86399999999999999</v>
      </c>
      <c r="Y78" s="29">
        <v>0</v>
      </c>
      <c r="Z78" s="38">
        <v>1</v>
      </c>
      <c r="AA78" s="29">
        <v>0</v>
      </c>
      <c r="AB78" s="22"/>
      <c r="AC78" s="31">
        <v>0</v>
      </c>
      <c r="AD78" s="82"/>
      <c r="AE78" s="82"/>
      <c r="AF78" s="30">
        <v>1</v>
      </c>
      <c r="AG78" s="30">
        <v>1</v>
      </c>
      <c r="AH78" s="22" t="s">
        <v>231</v>
      </c>
    </row>
    <row r="79" spans="1:34" s="8" customFormat="1" ht="110.25" x14ac:dyDescent="0.25">
      <c r="A79" s="22" t="s">
        <v>33</v>
      </c>
      <c r="B79" s="22" t="s">
        <v>34</v>
      </c>
      <c r="C79" s="22" t="s">
        <v>35</v>
      </c>
      <c r="D79" s="22" t="s">
        <v>36</v>
      </c>
      <c r="E79" s="22" t="s">
        <v>37</v>
      </c>
      <c r="F79" s="22" t="s">
        <v>234</v>
      </c>
      <c r="G79" s="22" t="s">
        <v>235</v>
      </c>
      <c r="H79" s="22" t="s">
        <v>114</v>
      </c>
      <c r="I79" s="22" t="s">
        <v>115</v>
      </c>
      <c r="J79" s="46"/>
      <c r="K79" s="46"/>
      <c r="L79" s="46"/>
      <c r="M79" s="46"/>
      <c r="N79" s="46"/>
      <c r="O79" s="46"/>
      <c r="P79" s="112"/>
      <c r="Q79" s="112"/>
      <c r="R79" s="22"/>
      <c r="S79" s="22" t="s">
        <v>228</v>
      </c>
      <c r="T79" s="22" t="s">
        <v>229</v>
      </c>
      <c r="U79" s="22" t="s">
        <v>95</v>
      </c>
      <c r="V79" s="29">
        <v>0</v>
      </c>
      <c r="W79" s="29">
        <v>0</v>
      </c>
      <c r="X79" s="29"/>
      <c r="Y79" s="29">
        <v>0.3</v>
      </c>
      <c r="Z79" s="38">
        <v>0.3</v>
      </c>
      <c r="AA79" s="29">
        <v>0.7</v>
      </c>
      <c r="AB79" s="29">
        <v>0.6</v>
      </c>
      <c r="AC79" s="31">
        <v>1</v>
      </c>
      <c r="AD79" s="101"/>
      <c r="AE79" s="78"/>
      <c r="AF79" s="30">
        <v>1</v>
      </c>
      <c r="AG79" s="30">
        <v>1</v>
      </c>
      <c r="AH79" s="22" t="s">
        <v>231</v>
      </c>
    </row>
    <row r="80" spans="1:34" s="8" customFormat="1" ht="240.75" customHeight="1" x14ac:dyDescent="0.25">
      <c r="A80" s="22" t="s">
        <v>33</v>
      </c>
      <c r="B80" s="22" t="s">
        <v>34</v>
      </c>
      <c r="C80" s="22" t="s">
        <v>236</v>
      </c>
      <c r="D80" s="22" t="s">
        <v>36</v>
      </c>
      <c r="E80" s="22" t="s">
        <v>37</v>
      </c>
      <c r="F80" s="22" t="s">
        <v>237</v>
      </c>
      <c r="G80" s="22" t="s">
        <v>238</v>
      </c>
      <c r="H80" s="22" t="s">
        <v>114</v>
      </c>
      <c r="I80" s="22" t="s">
        <v>115</v>
      </c>
      <c r="J80" s="46"/>
      <c r="K80" s="46"/>
      <c r="L80" s="46"/>
      <c r="M80" s="46"/>
      <c r="N80" s="46"/>
      <c r="O80" s="46"/>
      <c r="P80" s="112"/>
      <c r="Q80" s="112"/>
      <c r="R80" s="22"/>
      <c r="S80" s="22" t="s">
        <v>228</v>
      </c>
      <c r="T80" s="22" t="s">
        <v>229</v>
      </c>
      <c r="U80" s="22" t="s">
        <v>44</v>
      </c>
      <c r="V80" s="29">
        <v>0</v>
      </c>
      <c r="W80" s="29">
        <v>0</v>
      </c>
      <c r="X80" s="29"/>
      <c r="Y80" s="29">
        <v>0.3</v>
      </c>
      <c r="Z80" s="38">
        <v>0.3</v>
      </c>
      <c r="AA80" s="38">
        <v>0.7</v>
      </c>
      <c r="AB80" s="29">
        <v>0.56000000000000005</v>
      </c>
      <c r="AC80" s="47">
        <v>0</v>
      </c>
      <c r="AD80" s="101"/>
      <c r="AE80" s="78"/>
      <c r="AF80" s="30">
        <v>1</v>
      </c>
      <c r="AG80" s="30">
        <v>1</v>
      </c>
      <c r="AH80" s="22" t="s">
        <v>231</v>
      </c>
    </row>
    <row r="81" spans="1:34" s="8" customFormat="1" ht="105.6" customHeight="1" x14ac:dyDescent="0.25">
      <c r="A81" s="22" t="s">
        <v>33</v>
      </c>
      <c r="B81" s="22" t="s">
        <v>34</v>
      </c>
      <c r="C81" s="22" t="s">
        <v>35</v>
      </c>
      <c r="D81" s="22" t="s">
        <v>36</v>
      </c>
      <c r="E81" s="22" t="s">
        <v>37</v>
      </c>
      <c r="F81" s="22" t="s">
        <v>239</v>
      </c>
      <c r="G81" s="22" t="s">
        <v>240</v>
      </c>
      <c r="H81" s="22" t="s">
        <v>114</v>
      </c>
      <c r="I81" s="22" t="s">
        <v>115</v>
      </c>
      <c r="J81" s="46"/>
      <c r="K81" s="46"/>
      <c r="L81" s="46"/>
      <c r="M81" s="46"/>
      <c r="N81" s="46"/>
      <c r="O81" s="46"/>
      <c r="P81" s="112"/>
      <c r="Q81" s="112"/>
      <c r="R81" s="22"/>
      <c r="S81" s="22" t="s">
        <v>241</v>
      </c>
      <c r="T81" s="22" t="s">
        <v>242</v>
      </c>
      <c r="U81" s="22" t="s">
        <v>121</v>
      </c>
      <c r="V81" s="29">
        <v>0</v>
      </c>
      <c r="W81" s="29">
        <v>0</v>
      </c>
      <c r="X81" s="29"/>
      <c r="Y81" s="29">
        <v>1</v>
      </c>
      <c r="Z81" s="38">
        <v>1</v>
      </c>
      <c r="AA81" s="29">
        <v>0</v>
      </c>
      <c r="AB81" s="22"/>
      <c r="AC81" s="31">
        <v>0</v>
      </c>
      <c r="AD81" s="78"/>
      <c r="AE81" s="82"/>
      <c r="AF81" s="30">
        <v>1</v>
      </c>
      <c r="AG81" s="30">
        <v>1</v>
      </c>
      <c r="AH81" s="22" t="s">
        <v>231</v>
      </c>
    </row>
    <row r="82" spans="1:34" s="8" customFormat="1" ht="27.6" customHeight="1" x14ac:dyDescent="0.25">
      <c r="A82" s="22" t="s">
        <v>33</v>
      </c>
      <c r="B82" s="22" t="s">
        <v>34</v>
      </c>
      <c r="C82" s="22" t="s">
        <v>35</v>
      </c>
      <c r="D82" s="22" t="s">
        <v>36</v>
      </c>
      <c r="E82" s="22" t="s">
        <v>243</v>
      </c>
      <c r="F82" s="22" t="s">
        <v>244</v>
      </c>
      <c r="G82" s="22" t="s">
        <v>245</v>
      </c>
      <c r="H82" s="22" t="s">
        <v>114</v>
      </c>
      <c r="I82" s="22" t="s">
        <v>115</v>
      </c>
      <c r="J82" s="46"/>
      <c r="K82" s="46"/>
      <c r="L82" s="46"/>
      <c r="M82" s="46"/>
      <c r="N82" s="46"/>
      <c r="O82" s="46"/>
      <c r="P82" s="112"/>
      <c r="Q82" s="112"/>
      <c r="R82" s="22"/>
      <c r="S82" s="22" t="s">
        <v>246</v>
      </c>
      <c r="T82" s="22" t="s">
        <v>247</v>
      </c>
      <c r="U82" s="22" t="s">
        <v>95</v>
      </c>
      <c r="V82" s="41">
        <v>0.879</v>
      </c>
      <c r="W82" s="41">
        <v>0.92949999999999999</v>
      </c>
      <c r="X82" s="41">
        <v>0.92949999999999999</v>
      </c>
      <c r="Y82" s="41">
        <v>0.92949999999999999</v>
      </c>
      <c r="Z82" s="41">
        <v>0.92949999999999999</v>
      </c>
      <c r="AA82" s="41">
        <v>0.92949999999999999</v>
      </c>
      <c r="AB82" s="43">
        <v>0.92959999999999998</v>
      </c>
      <c r="AC82" s="48">
        <v>0.93030000000000002</v>
      </c>
      <c r="AD82" s="122"/>
      <c r="AE82" s="80"/>
      <c r="AF82" s="43">
        <v>0.93030000000000002</v>
      </c>
      <c r="AG82" s="43">
        <v>0.93030000000000002</v>
      </c>
      <c r="AH82" s="22" t="s">
        <v>248</v>
      </c>
    </row>
    <row r="83" spans="1:34" s="56" customFormat="1" ht="27.6" customHeight="1" x14ac:dyDescent="0.25">
      <c r="A83" s="157" t="s">
        <v>33</v>
      </c>
      <c r="B83" s="157" t="s">
        <v>34</v>
      </c>
      <c r="C83" s="157" t="s">
        <v>249</v>
      </c>
      <c r="D83" s="157" t="s">
        <v>36</v>
      </c>
      <c r="E83" s="157" t="s">
        <v>243</v>
      </c>
      <c r="F83" s="157" t="s">
        <v>250</v>
      </c>
      <c r="G83" s="157" t="s">
        <v>251</v>
      </c>
      <c r="H83" s="157" t="s">
        <v>114</v>
      </c>
      <c r="I83" s="49" t="s">
        <v>115</v>
      </c>
      <c r="J83" s="50"/>
      <c r="K83" s="50"/>
      <c r="L83" s="50"/>
      <c r="M83" s="50"/>
      <c r="N83" s="50"/>
      <c r="O83" s="50"/>
      <c r="P83" s="113"/>
      <c r="Q83" s="113"/>
      <c r="R83" s="49"/>
      <c r="S83" s="51" t="s">
        <v>252</v>
      </c>
      <c r="T83" s="51" t="s">
        <v>253</v>
      </c>
      <c r="U83" s="51" t="s">
        <v>44</v>
      </c>
      <c r="V83" s="52">
        <v>0</v>
      </c>
      <c r="W83" s="53">
        <v>0</v>
      </c>
      <c r="X83" s="53">
        <v>0</v>
      </c>
      <c r="Y83" s="53">
        <v>1</v>
      </c>
      <c r="Z83" s="53">
        <v>0</v>
      </c>
      <c r="AA83" s="53">
        <v>1</v>
      </c>
      <c r="AB83" s="53">
        <v>1</v>
      </c>
      <c r="AC83" s="54"/>
      <c r="AD83" s="88"/>
      <c r="AE83" s="88"/>
      <c r="AF83" s="52">
        <v>1</v>
      </c>
      <c r="AG83" s="52">
        <v>1</v>
      </c>
      <c r="AH83" s="55" t="s">
        <v>231</v>
      </c>
    </row>
    <row r="84" spans="1:34" s="8" customFormat="1" ht="190.5" customHeight="1" x14ac:dyDescent="0.25">
      <c r="A84" s="171"/>
      <c r="B84" s="171"/>
      <c r="C84" s="171"/>
      <c r="D84" s="171"/>
      <c r="E84" s="171"/>
      <c r="F84" s="171"/>
      <c r="G84" s="171"/>
      <c r="H84" s="171"/>
      <c r="I84" s="49" t="s">
        <v>115</v>
      </c>
      <c r="J84" s="50"/>
      <c r="K84" s="50"/>
      <c r="L84" s="50"/>
      <c r="M84" s="50"/>
      <c r="N84" s="50"/>
      <c r="O84" s="50"/>
      <c r="P84" s="113"/>
      <c r="Q84" s="113"/>
      <c r="R84" s="49"/>
      <c r="S84" s="22" t="s">
        <v>228</v>
      </c>
      <c r="T84" s="22" t="s">
        <v>229</v>
      </c>
      <c r="U84" s="22" t="s">
        <v>44</v>
      </c>
      <c r="V84" s="29">
        <v>0</v>
      </c>
      <c r="W84" s="41">
        <v>0</v>
      </c>
      <c r="X84" s="41">
        <v>0</v>
      </c>
      <c r="Y84" s="41">
        <v>0</v>
      </c>
      <c r="Z84" s="41">
        <v>0</v>
      </c>
      <c r="AA84" s="29">
        <v>0</v>
      </c>
      <c r="AB84" s="29">
        <v>0</v>
      </c>
      <c r="AC84" s="31">
        <v>1</v>
      </c>
      <c r="AD84" s="101"/>
      <c r="AE84" s="78"/>
      <c r="AF84" s="30">
        <v>1</v>
      </c>
      <c r="AG84" s="30">
        <v>0.4</v>
      </c>
      <c r="AH84" s="49" t="s">
        <v>231</v>
      </c>
    </row>
    <row r="85" spans="1:34" s="8" customFormat="1" ht="194.25" customHeight="1" x14ac:dyDescent="0.25">
      <c r="A85" s="39" t="s">
        <v>33</v>
      </c>
      <c r="B85" s="39" t="s">
        <v>34</v>
      </c>
      <c r="C85" s="39" t="s">
        <v>60</v>
      </c>
      <c r="D85" s="39" t="s">
        <v>254</v>
      </c>
      <c r="E85" s="39" t="s">
        <v>255</v>
      </c>
      <c r="F85" s="39" t="s">
        <v>256</v>
      </c>
      <c r="G85" s="39" t="s">
        <v>257</v>
      </c>
      <c r="H85" s="39" t="s">
        <v>258</v>
      </c>
      <c r="I85" s="39" t="s">
        <v>259</v>
      </c>
      <c r="J85" s="57">
        <v>38911956431</v>
      </c>
      <c r="K85" s="57">
        <v>37944413561</v>
      </c>
      <c r="L85" s="57"/>
      <c r="M85" s="57"/>
      <c r="N85" s="57"/>
      <c r="O85" s="57"/>
      <c r="P85" s="114"/>
      <c r="Q85" s="114"/>
      <c r="R85" s="39"/>
      <c r="S85" s="9" t="s">
        <v>260</v>
      </c>
      <c r="T85" s="9" t="s">
        <v>261</v>
      </c>
      <c r="U85" s="9" t="s">
        <v>121</v>
      </c>
      <c r="V85" s="9">
        <v>0</v>
      </c>
      <c r="W85" s="9">
        <v>1</v>
      </c>
      <c r="X85" s="9">
        <v>1</v>
      </c>
      <c r="Y85" s="9">
        <v>0</v>
      </c>
      <c r="Z85" s="9">
        <v>0</v>
      </c>
      <c r="AA85" s="9">
        <v>0</v>
      </c>
      <c r="AB85" s="9"/>
      <c r="AC85" s="10">
        <v>0</v>
      </c>
      <c r="AD85" s="78"/>
      <c r="AE85" s="78"/>
      <c r="AF85" s="58">
        <v>1</v>
      </c>
      <c r="AG85" s="12">
        <v>1</v>
      </c>
      <c r="AH85" s="12" t="s">
        <v>201</v>
      </c>
    </row>
    <row r="86" spans="1:34" s="8" customFormat="1" ht="77.45" customHeight="1" x14ac:dyDescent="0.25">
      <c r="A86" s="138" t="s">
        <v>33</v>
      </c>
      <c r="B86" s="138" t="s">
        <v>34</v>
      </c>
      <c r="C86" s="138" t="s">
        <v>60</v>
      </c>
      <c r="D86" s="138" t="s">
        <v>254</v>
      </c>
      <c r="E86" s="138" t="s">
        <v>262</v>
      </c>
      <c r="F86" s="138" t="s">
        <v>263</v>
      </c>
      <c r="G86" s="138" t="s">
        <v>264</v>
      </c>
      <c r="H86" s="138"/>
      <c r="I86" s="138" t="s">
        <v>102</v>
      </c>
      <c r="J86" s="142">
        <v>18175933575</v>
      </c>
      <c r="K86" s="142">
        <v>18175133201</v>
      </c>
      <c r="L86" s="142">
        <v>8608566848</v>
      </c>
      <c r="M86" s="142">
        <v>8572463060.8900003</v>
      </c>
      <c r="N86" s="142">
        <v>7568562628</v>
      </c>
      <c r="O86" s="142">
        <v>6411178155.5600004</v>
      </c>
      <c r="P86" s="147">
        <v>6000000000</v>
      </c>
      <c r="Q86" s="147">
        <v>2093298347.1500001</v>
      </c>
      <c r="R86" s="138" t="s">
        <v>265</v>
      </c>
      <c r="S86" s="9" t="s">
        <v>266</v>
      </c>
      <c r="T86" s="9" t="s">
        <v>267</v>
      </c>
      <c r="U86" s="9" t="s">
        <v>44</v>
      </c>
      <c r="V86" s="9">
        <v>0</v>
      </c>
      <c r="W86" s="9">
        <v>1</v>
      </c>
      <c r="X86" s="9">
        <v>1</v>
      </c>
      <c r="Y86" s="9">
        <v>33</v>
      </c>
      <c r="Z86" s="9">
        <v>33</v>
      </c>
      <c r="AA86" s="9">
        <v>0</v>
      </c>
      <c r="AB86" s="9"/>
      <c r="AC86" s="10">
        <v>0</v>
      </c>
      <c r="AD86" s="78"/>
      <c r="AE86" s="78"/>
      <c r="AF86" s="58">
        <v>34</v>
      </c>
      <c r="AG86" s="9">
        <v>34</v>
      </c>
      <c r="AH86" s="138" t="s">
        <v>146</v>
      </c>
    </row>
    <row r="87" spans="1:34" s="8" customFormat="1" ht="77.45" customHeight="1" x14ac:dyDescent="0.25">
      <c r="A87" s="139"/>
      <c r="B87" s="139"/>
      <c r="C87" s="139"/>
      <c r="D87" s="139"/>
      <c r="E87" s="139"/>
      <c r="F87" s="139"/>
      <c r="G87" s="139"/>
      <c r="H87" s="139"/>
      <c r="I87" s="139"/>
      <c r="J87" s="143"/>
      <c r="K87" s="143"/>
      <c r="L87" s="143"/>
      <c r="M87" s="143"/>
      <c r="N87" s="143"/>
      <c r="O87" s="143"/>
      <c r="P87" s="148"/>
      <c r="Q87" s="148"/>
      <c r="R87" s="139"/>
      <c r="S87" s="139" t="s">
        <v>268</v>
      </c>
      <c r="T87" s="9" t="s">
        <v>269</v>
      </c>
      <c r="U87" s="9" t="s">
        <v>44</v>
      </c>
      <c r="V87" s="9">
        <v>0</v>
      </c>
      <c r="W87" s="9">
        <v>0</v>
      </c>
      <c r="X87" s="9">
        <v>0</v>
      </c>
      <c r="Y87" s="9">
        <v>1</v>
      </c>
      <c r="Z87" s="9">
        <v>1</v>
      </c>
      <c r="AA87" s="9">
        <v>0</v>
      </c>
      <c r="AB87" s="9"/>
      <c r="AC87" s="10">
        <v>0</v>
      </c>
      <c r="AD87" s="78"/>
      <c r="AE87" s="78"/>
      <c r="AF87" s="58">
        <v>1</v>
      </c>
      <c r="AG87" s="9">
        <v>1</v>
      </c>
      <c r="AH87" s="139"/>
    </row>
    <row r="88" spans="1:34" s="8" customFormat="1" ht="77.45" customHeight="1" x14ac:dyDescent="0.25">
      <c r="A88" s="139"/>
      <c r="B88" s="139"/>
      <c r="C88" s="139"/>
      <c r="D88" s="139"/>
      <c r="E88" s="139"/>
      <c r="F88" s="139"/>
      <c r="G88" s="139"/>
      <c r="H88" s="139"/>
      <c r="I88" s="139"/>
      <c r="J88" s="143"/>
      <c r="K88" s="143"/>
      <c r="L88" s="143"/>
      <c r="M88" s="143"/>
      <c r="N88" s="143"/>
      <c r="O88" s="143"/>
      <c r="P88" s="148"/>
      <c r="Q88" s="148"/>
      <c r="R88" s="139"/>
      <c r="S88" s="140"/>
      <c r="T88" s="9" t="s">
        <v>270</v>
      </c>
      <c r="U88" s="9" t="s">
        <v>44</v>
      </c>
      <c r="V88" s="9">
        <v>0</v>
      </c>
      <c r="W88" s="9">
        <v>0</v>
      </c>
      <c r="X88" s="9">
        <v>0</v>
      </c>
      <c r="Y88" s="9">
        <v>1</v>
      </c>
      <c r="Z88" s="9">
        <v>1</v>
      </c>
      <c r="AA88" s="9">
        <v>0</v>
      </c>
      <c r="AB88" s="9"/>
      <c r="AC88" s="10">
        <v>0</v>
      </c>
      <c r="AD88" s="78"/>
      <c r="AE88" s="78"/>
      <c r="AF88" s="58">
        <v>1</v>
      </c>
      <c r="AG88" s="9">
        <v>1</v>
      </c>
      <c r="AH88" s="139"/>
    </row>
    <row r="89" spans="1:34" s="8" customFormat="1" ht="77.45" customHeight="1" x14ac:dyDescent="0.25">
      <c r="A89" s="139"/>
      <c r="B89" s="139"/>
      <c r="C89" s="139"/>
      <c r="D89" s="139"/>
      <c r="E89" s="139"/>
      <c r="F89" s="139"/>
      <c r="G89" s="139"/>
      <c r="H89" s="139"/>
      <c r="I89" s="139"/>
      <c r="J89" s="143"/>
      <c r="K89" s="143"/>
      <c r="L89" s="143"/>
      <c r="M89" s="143"/>
      <c r="N89" s="143"/>
      <c r="O89" s="143"/>
      <c r="P89" s="148"/>
      <c r="Q89" s="148"/>
      <c r="R89" s="139"/>
      <c r="S89" s="17" t="s">
        <v>271</v>
      </c>
      <c r="T89" s="9" t="s">
        <v>272</v>
      </c>
      <c r="U89" s="9" t="s">
        <v>121</v>
      </c>
      <c r="V89" s="9">
        <v>0</v>
      </c>
      <c r="W89" s="9">
        <v>0</v>
      </c>
      <c r="X89" s="9">
        <v>0</v>
      </c>
      <c r="Y89" s="9">
        <v>0</v>
      </c>
      <c r="Z89" s="9">
        <v>0</v>
      </c>
      <c r="AA89" s="18">
        <v>1</v>
      </c>
      <c r="AB89" s="20">
        <v>0.89</v>
      </c>
      <c r="AC89" s="19">
        <v>1</v>
      </c>
      <c r="AD89" s="121"/>
      <c r="AE89" s="85"/>
      <c r="AF89" s="20">
        <v>1</v>
      </c>
      <c r="AG89" s="20">
        <v>1</v>
      </c>
      <c r="AH89" s="139"/>
    </row>
    <row r="90" spans="1:34" s="8" customFormat="1" ht="77.45" customHeight="1" x14ac:dyDescent="0.25">
      <c r="A90" s="140"/>
      <c r="B90" s="140"/>
      <c r="C90" s="140"/>
      <c r="D90" s="140"/>
      <c r="E90" s="140"/>
      <c r="F90" s="140"/>
      <c r="G90" s="140"/>
      <c r="H90" s="140"/>
      <c r="I90" s="140"/>
      <c r="J90" s="144"/>
      <c r="K90" s="144"/>
      <c r="L90" s="144"/>
      <c r="M90" s="144"/>
      <c r="N90" s="144"/>
      <c r="O90" s="144"/>
      <c r="P90" s="149"/>
      <c r="Q90" s="149"/>
      <c r="R90" s="140"/>
      <c r="S90" s="9" t="s">
        <v>273</v>
      </c>
      <c r="T90" s="17" t="s">
        <v>274</v>
      </c>
      <c r="U90" s="9" t="s">
        <v>44</v>
      </c>
      <c r="V90" s="59">
        <v>1.9E-3</v>
      </c>
      <c r="W90" s="9">
        <v>0</v>
      </c>
      <c r="X90" s="9">
        <v>0</v>
      </c>
      <c r="Y90" s="9">
        <v>0</v>
      </c>
      <c r="Z90" s="9">
        <v>0</v>
      </c>
      <c r="AA90" s="18">
        <v>0.01</v>
      </c>
      <c r="AB90" s="20">
        <v>0.01</v>
      </c>
      <c r="AC90" s="19">
        <v>0.01</v>
      </c>
      <c r="AD90" s="101"/>
      <c r="AE90" s="85"/>
      <c r="AF90" s="20">
        <v>0.02</v>
      </c>
      <c r="AG90" s="20">
        <v>0.02</v>
      </c>
      <c r="AH90" s="140"/>
    </row>
    <row r="91" spans="1:34" s="8" customFormat="1" ht="77.45" customHeight="1" x14ac:dyDescent="0.25">
      <c r="A91" s="138" t="s">
        <v>33</v>
      </c>
      <c r="B91" s="138" t="s">
        <v>34</v>
      </c>
      <c r="C91" s="138" t="s">
        <v>60</v>
      </c>
      <c r="D91" s="138" t="s">
        <v>254</v>
      </c>
      <c r="E91" s="138" t="s">
        <v>275</v>
      </c>
      <c r="F91" s="138" t="s">
        <v>276</v>
      </c>
      <c r="G91" s="138" t="s">
        <v>277</v>
      </c>
      <c r="H91" s="138"/>
      <c r="I91" s="138" t="s">
        <v>102</v>
      </c>
      <c r="J91" s="138"/>
      <c r="K91" s="138"/>
      <c r="L91" s="172">
        <v>47644886914</v>
      </c>
      <c r="M91" s="172">
        <v>47644788514</v>
      </c>
      <c r="N91" s="172">
        <v>18751857134</v>
      </c>
      <c r="O91" s="172">
        <v>17933143566.900002</v>
      </c>
      <c r="P91" s="173">
        <v>4896395410</v>
      </c>
      <c r="Q91" s="173">
        <v>1243422748.99</v>
      </c>
      <c r="R91" s="138" t="s">
        <v>278</v>
      </c>
      <c r="S91" s="17" t="s">
        <v>279</v>
      </c>
      <c r="T91" s="9" t="s">
        <v>280</v>
      </c>
      <c r="U91" s="9" t="s">
        <v>121</v>
      </c>
      <c r="V91" s="9">
        <v>0</v>
      </c>
      <c r="W91" s="9">
        <v>0</v>
      </c>
      <c r="X91" s="9">
        <v>0</v>
      </c>
      <c r="Y91" s="9">
        <v>840</v>
      </c>
      <c r="Z91" s="9">
        <v>824</v>
      </c>
      <c r="AA91" s="9">
        <v>840</v>
      </c>
      <c r="AB91" s="12">
        <v>1088</v>
      </c>
      <c r="AC91" s="10">
        <v>840</v>
      </c>
      <c r="AD91" s="123"/>
      <c r="AE91" s="85"/>
      <c r="AF91" s="9">
        <v>840</v>
      </c>
      <c r="AG91" s="12">
        <v>1090</v>
      </c>
      <c r="AH91" s="138" t="s">
        <v>201</v>
      </c>
    </row>
    <row r="92" spans="1:34" s="8" customFormat="1" ht="77.45" customHeight="1" x14ac:dyDescent="0.25">
      <c r="A92" s="140"/>
      <c r="B92" s="140"/>
      <c r="C92" s="140"/>
      <c r="D92" s="140"/>
      <c r="E92" s="140"/>
      <c r="F92" s="140"/>
      <c r="G92" s="140"/>
      <c r="H92" s="140"/>
      <c r="I92" s="140"/>
      <c r="J92" s="140"/>
      <c r="K92" s="140"/>
      <c r="L92" s="140"/>
      <c r="M92" s="140"/>
      <c r="N92" s="140"/>
      <c r="O92" s="140"/>
      <c r="P92" s="156"/>
      <c r="Q92" s="156"/>
      <c r="R92" s="140"/>
      <c r="S92" s="17" t="s">
        <v>281</v>
      </c>
      <c r="T92" s="9" t="s">
        <v>282</v>
      </c>
      <c r="U92" s="9" t="s">
        <v>121</v>
      </c>
      <c r="V92" s="9">
        <v>0</v>
      </c>
      <c r="W92" s="9">
        <v>0</v>
      </c>
      <c r="X92" s="9">
        <v>0</v>
      </c>
      <c r="Y92" s="9">
        <v>705</v>
      </c>
      <c r="Z92" s="9">
        <v>693</v>
      </c>
      <c r="AA92" s="9">
        <v>705</v>
      </c>
      <c r="AB92" s="9">
        <v>832</v>
      </c>
      <c r="AC92" s="10">
        <v>705</v>
      </c>
      <c r="AD92" s="78"/>
      <c r="AE92" s="78"/>
      <c r="AF92" s="9">
        <v>705</v>
      </c>
      <c r="AG92" s="12">
        <v>831</v>
      </c>
      <c r="AH92" s="140"/>
    </row>
    <row r="93" spans="1:34" s="8" customFormat="1" ht="204.75" x14ac:dyDescent="0.25">
      <c r="A93" s="9" t="s">
        <v>33</v>
      </c>
      <c r="B93" s="9" t="s">
        <v>34</v>
      </c>
      <c r="C93" s="9" t="s">
        <v>283</v>
      </c>
      <c r="D93" s="9" t="s">
        <v>254</v>
      </c>
      <c r="E93" s="9" t="s">
        <v>284</v>
      </c>
      <c r="F93" s="9" t="s">
        <v>285</v>
      </c>
      <c r="G93" s="9" t="s">
        <v>286</v>
      </c>
      <c r="H93" s="9" t="s">
        <v>287</v>
      </c>
      <c r="I93" s="9" t="s">
        <v>102</v>
      </c>
      <c r="J93" s="26">
        <v>9448979509</v>
      </c>
      <c r="K93" s="26">
        <v>9448979509</v>
      </c>
      <c r="L93" s="26">
        <v>3165388235</v>
      </c>
      <c r="M93" s="26">
        <v>3165385678</v>
      </c>
      <c r="N93" s="26">
        <v>17320320711</v>
      </c>
      <c r="O93" s="26">
        <v>4117359858.3299999</v>
      </c>
      <c r="P93" s="110">
        <v>7543456394</v>
      </c>
      <c r="Q93" s="110">
        <v>4588278065</v>
      </c>
      <c r="R93" s="9" t="s">
        <v>288</v>
      </c>
      <c r="S93" s="9" t="s">
        <v>289</v>
      </c>
      <c r="T93" s="9" t="s">
        <v>290</v>
      </c>
      <c r="U93" s="9" t="s">
        <v>44</v>
      </c>
      <c r="V93" s="12">
        <v>0</v>
      </c>
      <c r="W93" s="12">
        <v>6000</v>
      </c>
      <c r="X93" s="12">
        <v>6744</v>
      </c>
      <c r="Y93" s="12">
        <v>7000</v>
      </c>
      <c r="Z93" s="12">
        <v>8871</v>
      </c>
      <c r="AA93" s="12">
        <v>8000</v>
      </c>
      <c r="AB93" s="12">
        <v>12257</v>
      </c>
      <c r="AC93" s="13">
        <v>9000</v>
      </c>
      <c r="AD93" s="84"/>
      <c r="AE93" s="78"/>
      <c r="AF93" s="12">
        <v>30000</v>
      </c>
      <c r="AG93" s="12">
        <v>31406</v>
      </c>
      <c r="AH93" s="9" t="s">
        <v>291</v>
      </c>
    </row>
    <row r="94" spans="1:34" s="8" customFormat="1" ht="267.75" x14ac:dyDescent="0.25">
      <c r="A94" s="9" t="s">
        <v>33</v>
      </c>
      <c r="B94" s="9" t="s">
        <v>34</v>
      </c>
      <c r="C94" s="9" t="s">
        <v>292</v>
      </c>
      <c r="D94" s="9" t="s">
        <v>254</v>
      </c>
      <c r="E94" s="9" t="s">
        <v>293</v>
      </c>
      <c r="F94" s="9" t="s">
        <v>294</v>
      </c>
      <c r="G94" s="9" t="s">
        <v>295</v>
      </c>
      <c r="H94" s="9"/>
      <c r="I94" s="9" t="s">
        <v>296</v>
      </c>
      <c r="J94" s="26">
        <v>34252422340</v>
      </c>
      <c r="K94" s="26">
        <v>16939368978</v>
      </c>
      <c r="L94" s="26">
        <v>25530347498</v>
      </c>
      <c r="M94" s="26">
        <v>14162357670</v>
      </c>
      <c r="N94" s="26">
        <v>28171312222</v>
      </c>
      <c r="O94" s="26">
        <v>26100656950.560001</v>
      </c>
      <c r="P94" s="110">
        <v>26030015170</v>
      </c>
      <c r="Q94" s="110">
        <v>4812687287</v>
      </c>
      <c r="R94" s="9" t="s">
        <v>297</v>
      </c>
      <c r="S94" s="9" t="s">
        <v>298</v>
      </c>
      <c r="T94" s="9" t="s">
        <v>299</v>
      </c>
      <c r="U94" s="9" t="s">
        <v>95</v>
      </c>
      <c r="V94" s="9">
        <v>35</v>
      </c>
      <c r="W94" s="9">
        <v>37</v>
      </c>
      <c r="X94" s="9">
        <v>36</v>
      </c>
      <c r="Y94" s="9">
        <v>35</v>
      </c>
      <c r="Z94" s="9">
        <v>36</v>
      </c>
      <c r="AA94" s="9">
        <v>35</v>
      </c>
      <c r="AB94" s="9">
        <v>36</v>
      </c>
      <c r="AC94" s="10">
        <v>47</v>
      </c>
      <c r="AD94" s="85"/>
      <c r="AE94" s="85"/>
      <c r="AF94" s="9">
        <v>47</v>
      </c>
      <c r="AG94" s="9">
        <v>36</v>
      </c>
      <c r="AH94" s="9" t="s">
        <v>300</v>
      </c>
    </row>
    <row r="95" spans="1:34" s="8" customFormat="1" ht="120.75" customHeight="1" x14ac:dyDescent="0.25">
      <c r="A95" s="138" t="s">
        <v>33</v>
      </c>
      <c r="B95" s="138" t="s">
        <v>34</v>
      </c>
      <c r="C95" s="138" t="s">
        <v>60</v>
      </c>
      <c r="D95" s="138" t="s">
        <v>254</v>
      </c>
      <c r="E95" s="138" t="s">
        <v>301</v>
      </c>
      <c r="F95" s="138" t="s">
        <v>302</v>
      </c>
      <c r="G95" s="138" t="s">
        <v>303</v>
      </c>
      <c r="H95" s="138"/>
      <c r="I95" s="138" t="s">
        <v>296</v>
      </c>
      <c r="J95" s="142">
        <v>203776757187</v>
      </c>
      <c r="K95" s="142">
        <v>202990291893</v>
      </c>
      <c r="L95" s="142">
        <v>161379786861</v>
      </c>
      <c r="M95" s="142">
        <v>159013363046.01999</v>
      </c>
      <c r="N95" s="142">
        <v>214571753348</v>
      </c>
      <c r="O95" s="142">
        <v>67300126695.029999</v>
      </c>
      <c r="P95" s="147">
        <v>330815128920</v>
      </c>
      <c r="Q95" s="147">
        <v>6980386524.1400003</v>
      </c>
      <c r="R95" s="138" t="s">
        <v>304</v>
      </c>
      <c r="S95" s="9" t="s">
        <v>305</v>
      </c>
      <c r="T95" s="9" t="s">
        <v>306</v>
      </c>
      <c r="U95" s="9" t="s">
        <v>44</v>
      </c>
      <c r="V95" s="12">
        <v>5638</v>
      </c>
      <c r="W95" s="12">
        <v>5638</v>
      </c>
      <c r="X95" s="12">
        <v>5638</v>
      </c>
      <c r="Y95" s="12">
        <v>0</v>
      </c>
      <c r="Z95" s="12">
        <v>0</v>
      </c>
      <c r="AA95" s="12">
        <v>0</v>
      </c>
      <c r="AB95" s="9"/>
      <c r="AC95" s="13">
        <v>0</v>
      </c>
      <c r="AD95" s="101"/>
      <c r="AE95" s="78"/>
      <c r="AF95" s="12">
        <v>5638</v>
      </c>
      <c r="AG95" s="12">
        <v>5638</v>
      </c>
      <c r="AH95" s="138" t="s">
        <v>300</v>
      </c>
    </row>
    <row r="96" spans="1:34" s="8" customFormat="1" ht="120.75" customHeight="1" x14ac:dyDescent="0.25">
      <c r="A96" s="140"/>
      <c r="B96" s="140"/>
      <c r="C96" s="140"/>
      <c r="D96" s="140"/>
      <c r="E96" s="140"/>
      <c r="F96" s="140"/>
      <c r="G96" s="140"/>
      <c r="H96" s="140"/>
      <c r="I96" s="140"/>
      <c r="J96" s="144"/>
      <c r="K96" s="144"/>
      <c r="L96" s="144"/>
      <c r="M96" s="144"/>
      <c r="N96" s="144"/>
      <c r="O96" s="144"/>
      <c r="P96" s="149"/>
      <c r="Q96" s="149"/>
      <c r="R96" s="140"/>
      <c r="S96" s="9" t="s">
        <v>307</v>
      </c>
      <c r="T96" s="9" t="s">
        <v>308</v>
      </c>
      <c r="U96" s="9" t="s">
        <v>95</v>
      </c>
      <c r="V96" s="12">
        <v>0</v>
      </c>
      <c r="W96" s="12">
        <v>0</v>
      </c>
      <c r="X96" s="12">
        <v>0</v>
      </c>
      <c r="Y96" s="12">
        <v>0</v>
      </c>
      <c r="Z96" s="12">
        <v>0</v>
      </c>
      <c r="AA96" s="12">
        <v>8787</v>
      </c>
      <c r="AB96" s="12">
        <v>2965</v>
      </c>
      <c r="AC96" s="13">
        <v>14745</v>
      </c>
      <c r="AD96" s="123"/>
      <c r="AE96" s="85"/>
      <c r="AF96" s="12">
        <v>14745</v>
      </c>
      <c r="AG96" s="12">
        <v>6091</v>
      </c>
      <c r="AH96" s="140"/>
    </row>
    <row r="97" spans="1:34" s="8" customFormat="1" ht="94.5" x14ac:dyDescent="0.25">
      <c r="A97" s="9" t="s">
        <v>33</v>
      </c>
      <c r="B97" s="9" t="s">
        <v>34</v>
      </c>
      <c r="C97" s="9" t="s">
        <v>60</v>
      </c>
      <c r="D97" s="9" t="s">
        <v>254</v>
      </c>
      <c r="E97" s="9" t="s">
        <v>309</v>
      </c>
      <c r="F97" s="9" t="s">
        <v>310</v>
      </c>
      <c r="G97" s="9" t="s">
        <v>311</v>
      </c>
      <c r="H97" s="9"/>
      <c r="I97" s="9" t="s">
        <v>296</v>
      </c>
      <c r="J97" s="26">
        <v>75173394309</v>
      </c>
      <c r="K97" s="26">
        <v>51534733268</v>
      </c>
      <c r="L97" s="26">
        <v>188904681909</v>
      </c>
      <c r="M97" s="26">
        <v>179583625332</v>
      </c>
      <c r="N97" s="26">
        <v>320773661106</v>
      </c>
      <c r="O97" s="26">
        <v>215898854860.39999</v>
      </c>
      <c r="P97" s="110">
        <v>212965115982</v>
      </c>
      <c r="Q97" s="110">
        <v>24571221394</v>
      </c>
      <c r="R97" s="9" t="s">
        <v>312</v>
      </c>
      <c r="S97" s="9" t="s">
        <v>313</v>
      </c>
      <c r="T97" s="9" t="s">
        <v>314</v>
      </c>
      <c r="U97" s="9" t="s">
        <v>95</v>
      </c>
      <c r="V97" s="12">
        <v>5803</v>
      </c>
      <c r="W97" s="12">
        <v>0</v>
      </c>
      <c r="X97" s="9">
        <v>0</v>
      </c>
      <c r="Y97" s="12">
        <v>200000</v>
      </c>
      <c r="Z97" s="12">
        <v>290048</v>
      </c>
      <c r="AA97" s="12">
        <v>342078</v>
      </c>
      <c r="AB97" s="12">
        <v>346742</v>
      </c>
      <c r="AC97" s="13">
        <v>500000</v>
      </c>
      <c r="AD97" s="123"/>
      <c r="AE97" s="89"/>
      <c r="AF97" s="12">
        <v>500000</v>
      </c>
      <c r="AG97" s="12">
        <v>346742</v>
      </c>
      <c r="AH97" s="9" t="s">
        <v>300</v>
      </c>
    </row>
    <row r="98" spans="1:34" s="56" customFormat="1" ht="46.9" customHeight="1" x14ac:dyDescent="0.25">
      <c r="A98" s="157" t="s">
        <v>33</v>
      </c>
      <c r="B98" s="157" t="s">
        <v>34</v>
      </c>
      <c r="C98" s="157" t="s">
        <v>315</v>
      </c>
      <c r="D98" s="157" t="s">
        <v>254</v>
      </c>
      <c r="E98" s="157" t="s">
        <v>284</v>
      </c>
      <c r="F98" s="157" t="s">
        <v>316</v>
      </c>
      <c r="G98" s="157" t="s">
        <v>317</v>
      </c>
      <c r="H98" s="22"/>
      <c r="I98" s="22" t="s">
        <v>318</v>
      </c>
      <c r="J98" s="46"/>
      <c r="K98" s="46"/>
      <c r="L98" s="46"/>
      <c r="M98" s="46"/>
      <c r="N98" s="46"/>
      <c r="O98" s="46"/>
      <c r="P98" s="112"/>
      <c r="Q98" s="112"/>
      <c r="R98" s="22"/>
      <c r="S98" s="51" t="s">
        <v>319</v>
      </c>
      <c r="T98" s="51" t="s">
        <v>320</v>
      </c>
      <c r="U98" s="51" t="s">
        <v>44</v>
      </c>
      <c r="V98" s="51">
        <v>0</v>
      </c>
      <c r="W98" s="51">
        <v>0</v>
      </c>
      <c r="X98" s="51">
        <v>0</v>
      </c>
      <c r="Y98" s="51">
        <v>0</v>
      </c>
      <c r="Z98" s="51">
        <v>0</v>
      </c>
      <c r="AA98" s="51">
        <v>1</v>
      </c>
      <c r="AB98" s="51">
        <v>1</v>
      </c>
      <c r="AC98" s="44"/>
      <c r="AD98" s="88"/>
      <c r="AE98" s="88"/>
      <c r="AF98" s="51">
        <v>1</v>
      </c>
      <c r="AG98" s="51">
        <v>1</v>
      </c>
      <c r="AH98" s="49" t="s">
        <v>231</v>
      </c>
    </row>
    <row r="99" spans="1:34" s="8" customFormat="1" ht="163.15" customHeight="1" x14ac:dyDescent="0.25">
      <c r="A99" s="171"/>
      <c r="B99" s="171"/>
      <c r="C99" s="171"/>
      <c r="D99" s="171"/>
      <c r="E99" s="171"/>
      <c r="F99" s="171"/>
      <c r="G99" s="171"/>
      <c r="H99" s="22"/>
      <c r="I99" s="22" t="s">
        <v>318</v>
      </c>
      <c r="J99" s="46"/>
      <c r="K99" s="46"/>
      <c r="L99" s="46"/>
      <c r="M99" s="46"/>
      <c r="N99" s="46"/>
      <c r="O99" s="46"/>
      <c r="P99" s="112"/>
      <c r="Q99" s="112"/>
      <c r="R99" s="22"/>
      <c r="S99" s="22" t="s">
        <v>321</v>
      </c>
      <c r="T99" s="22" t="s">
        <v>322</v>
      </c>
      <c r="U99" s="22" t="s">
        <v>44</v>
      </c>
      <c r="V99" s="23">
        <v>0</v>
      </c>
      <c r="W99" s="23">
        <v>0</v>
      </c>
      <c r="X99" s="22">
        <v>0</v>
      </c>
      <c r="Y99" s="23">
        <v>0</v>
      </c>
      <c r="Z99" s="23">
        <v>0</v>
      </c>
      <c r="AA99" s="23">
        <v>1</v>
      </c>
      <c r="AB99" s="23">
        <v>0</v>
      </c>
      <c r="AC99" s="25"/>
      <c r="AD99" s="90"/>
      <c r="AE99" s="90"/>
      <c r="AF99" s="23">
        <v>1</v>
      </c>
      <c r="AG99" s="36">
        <v>0.6</v>
      </c>
      <c r="AH99" s="22" t="s">
        <v>231</v>
      </c>
    </row>
    <row r="100" spans="1:34" s="8" customFormat="1" ht="31.15" customHeight="1" x14ac:dyDescent="0.25">
      <c r="A100" s="9" t="s">
        <v>33</v>
      </c>
      <c r="B100" s="9" t="s">
        <v>34</v>
      </c>
      <c r="C100" s="9" t="s">
        <v>35</v>
      </c>
      <c r="D100" s="9" t="s">
        <v>254</v>
      </c>
      <c r="E100" s="9" t="s">
        <v>243</v>
      </c>
      <c r="F100" s="9" t="s">
        <v>323</v>
      </c>
      <c r="G100" s="9" t="s">
        <v>324</v>
      </c>
      <c r="H100" s="9"/>
      <c r="I100" s="9" t="s">
        <v>102</v>
      </c>
      <c r="J100" s="26">
        <v>4109988338</v>
      </c>
      <c r="K100" s="26">
        <v>4109988338</v>
      </c>
      <c r="L100" s="26">
        <v>5668600000</v>
      </c>
      <c r="M100" s="26">
        <v>5514673299</v>
      </c>
      <c r="N100" s="26"/>
      <c r="O100" s="26"/>
      <c r="P100" s="110"/>
      <c r="Q100" s="110"/>
      <c r="R100" s="9"/>
      <c r="S100" s="9" t="s">
        <v>325</v>
      </c>
      <c r="T100" s="11" t="s">
        <v>326</v>
      </c>
      <c r="U100" s="9" t="s">
        <v>44</v>
      </c>
      <c r="V100" s="9">
        <v>17</v>
      </c>
      <c r="W100" s="9">
        <v>17</v>
      </c>
      <c r="X100" s="9">
        <v>17</v>
      </c>
      <c r="Y100" s="9">
        <v>23</v>
      </c>
      <c r="Z100" s="9">
        <v>23</v>
      </c>
      <c r="AA100" s="9">
        <v>0</v>
      </c>
      <c r="AB100" s="9"/>
      <c r="AC100" s="10">
        <v>0</v>
      </c>
      <c r="AD100" s="101"/>
      <c r="AE100" s="78"/>
      <c r="AF100" s="12">
        <v>40</v>
      </c>
      <c r="AG100" s="9">
        <v>40</v>
      </c>
      <c r="AH100" s="9" t="s">
        <v>59</v>
      </c>
    </row>
    <row r="101" spans="1:34" s="8" customFormat="1" ht="78.75" x14ac:dyDescent="0.25">
      <c r="A101" s="22" t="s">
        <v>33</v>
      </c>
      <c r="B101" s="22" t="s">
        <v>34</v>
      </c>
      <c r="C101" s="22" t="s">
        <v>35</v>
      </c>
      <c r="D101" s="22" t="s">
        <v>254</v>
      </c>
      <c r="E101" s="22" t="s">
        <v>243</v>
      </c>
      <c r="F101" s="22" t="s">
        <v>327</v>
      </c>
      <c r="G101" s="22" t="s">
        <v>328</v>
      </c>
      <c r="H101" s="22" t="s">
        <v>114</v>
      </c>
      <c r="I101" s="22" t="s">
        <v>115</v>
      </c>
      <c r="J101" s="46"/>
      <c r="K101" s="46"/>
      <c r="L101" s="46"/>
      <c r="M101" s="46"/>
      <c r="N101" s="46"/>
      <c r="O101" s="46"/>
      <c r="P101" s="112"/>
      <c r="Q101" s="112"/>
      <c r="R101" s="22"/>
      <c r="S101" s="22" t="s">
        <v>329</v>
      </c>
      <c r="T101" s="22" t="s">
        <v>330</v>
      </c>
      <c r="U101" s="22" t="s">
        <v>121</v>
      </c>
      <c r="V101" s="29">
        <v>0</v>
      </c>
      <c r="W101" s="29">
        <v>1</v>
      </c>
      <c r="X101" s="29">
        <v>1</v>
      </c>
      <c r="Y101" s="29">
        <v>0</v>
      </c>
      <c r="Z101" s="22"/>
      <c r="AA101" s="29">
        <v>0</v>
      </c>
      <c r="AB101" s="22"/>
      <c r="AC101" s="31"/>
      <c r="AD101" s="120"/>
      <c r="AE101" s="82"/>
      <c r="AF101" s="30">
        <v>1</v>
      </c>
      <c r="AG101" s="30">
        <v>1</v>
      </c>
      <c r="AH101" s="22" t="s">
        <v>231</v>
      </c>
    </row>
    <row r="102" spans="1:34" s="8" customFormat="1" ht="87" customHeight="1" x14ac:dyDescent="0.25">
      <c r="A102" s="145" t="s">
        <v>33</v>
      </c>
      <c r="B102" s="145" t="s">
        <v>140</v>
      </c>
      <c r="C102" s="145" t="s">
        <v>331</v>
      </c>
      <c r="D102" s="145" t="s">
        <v>332</v>
      </c>
      <c r="E102" s="145" t="s">
        <v>333</v>
      </c>
      <c r="F102" s="145" t="s">
        <v>102</v>
      </c>
      <c r="G102" s="145" t="s">
        <v>334</v>
      </c>
      <c r="H102" s="145" t="s">
        <v>335</v>
      </c>
      <c r="I102" s="145" t="s">
        <v>102</v>
      </c>
      <c r="J102" s="146">
        <v>16314586842</v>
      </c>
      <c r="K102" s="146">
        <v>16273408091</v>
      </c>
      <c r="L102" s="146">
        <v>14894518658</v>
      </c>
      <c r="M102" s="146">
        <v>14894232525</v>
      </c>
      <c r="N102" s="146">
        <v>23707099289</v>
      </c>
      <c r="O102" s="146">
        <v>23103954080</v>
      </c>
      <c r="P102" s="151">
        <v>26450762340</v>
      </c>
      <c r="Q102" s="151">
        <v>6174493053</v>
      </c>
      <c r="R102" s="145" t="s">
        <v>336</v>
      </c>
      <c r="S102" s="9" t="s">
        <v>337</v>
      </c>
      <c r="T102" s="9" t="s">
        <v>338</v>
      </c>
      <c r="U102" s="9" t="s">
        <v>44</v>
      </c>
      <c r="V102" s="12">
        <v>9674719</v>
      </c>
      <c r="W102" s="12">
        <v>800000</v>
      </c>
      <c r="X102" s="12">
        <v>823654</v>
      </c>
      <c r="Y102" s="12">
        <v>1000000</v>
      </c>
      <c r="Z102" s="12">
        <v>1117890</v>
      </c>
      <c r="AA102" s="12">
        <v>1800000</v>
      </c>
      <c r="AB102" s="12">
        <v>2376146</v>
      </c>
      <c r="AC102" s="13">
        <v>1050000</v>
      </c>
      <c r="AD102" s="84"/>
      <c r="AE102" s="78"/>
      <c r="AF102" s="12">
        <v>4650000</v>
      </c>
      <c r="AG102" s="12">
        <v>5283501</v>
      </c>
      <c r="AH102" s="145" t="s">
        <v>291</v>
      </c>
    </row>
    <row r="103" spans="1:34" s="8" customFormat="1" ht="87" customHeight="1" x14ac:dyDescent="0.25">
      <c r="A103" s="145"/>
      <c r="B103" s="145"/>
      <c r="C103" s="145"/>
      <c r="D103" s="145"/>
      <c r="E103" s="145"/>
      <c r="F103" s="145"/>
      <c r="G103" s="145"/>
      <c r="H103" s="145"/>
      <c r="I103" s="145"/>
      <c r="J103" s="146"/>
      <c r="K103" s="146"/>
      <c r="L103" s="146"/>
      <c r="M103" s="146"/>
      <c r="N103" s="146"/>
      <c r="O103" s="146"/>
      <c r="P103" s="151"/>
      <c r="Q103" s="151"/>
      <c r="R103" s="145"/>
      <c r="S103" s="9" t="s">
        <v>339</v>
      </c>
      <c r="T103" s="9" t="s">
        <v>340</v>
      </c>
      <c r="U103" s="9" t="s">
        <v>44</v>
      </c>
      <c r="V103" s="12">
        <v>0</v>
      </c>
      <c r="W103" s="12">
        <v>90000</v>
      </c>
      <c r="X103" s="12">
        <v>106650</v>
      </c>
      <c r="Y103" s="12">
        <v>120000</v>
      </c>
      <c r="Z103" s="12">
        <v>157310</v>
      </c>
      <c r="AA103" s="12">
        <v>140000</v>
      </c>
      <c r="AB103" s="12">
        <v>177799</v>
      </c>
      <c r="AC103" s="13">
        <v>150000</v>
      </c>
      <c r="AD103" s="84"/>
      <c r="AE103" s="78"/>
      <c r="AF103" s="12">
        <v>500000</v>
      </c>
      <c r="AG103" s="12">
        <v>503762</v>
      </c>
      <c r="AH103" s="145"/>
    </row>
    <row r="104" spans="1:34" s="8" customFormat="1" ht="87" customHeight="1" x14ac:dyDescent="0.25">
      <c r="A104" s="145"/>
      <c r="B104" s="145"/>
      <c r="C104" s="145"/>
      <c r="D104" s="145"/>
      <c r="E104" s="145"/>
      <c r="F104" s="145"/>
      <c r="G104" s="145"/>
      <c r="H104" s="145"/>
      <c r="I104" s="145"/>
      <c r="J104" s="146"/>
      <c r="K104" s="146"/>
      <c r="L104" s="146"/>
      <c r="M104" s="146"/>
      <c r="N104" s="146"/>
      <c r="O104" s="146"/>
      <c r="P104" s="151"/>
      <c r="Q104" s="151"/>
      <c r="R104" s="145"/>
      <c r="S104" s="9" t="s">
        <v>341</v>
      </c>
      <c r="T104" s="9" t="s">
        <v>342</v>
      </c>
      <c r="U104" s="9" t="s">
        <v>44</v>
      </c>
      <c r="V104" s="12">
        <v>0</v>
      </c>
      <c r="W104" s="12">
        <v>1500</v>
      </c>
      <c r="X104" s="9">
        <v>1500</v>
      </c>
      <c r="Y104" s="12">
        <v>1500</v>
      </c>
      <c r="Z104" s="9">
        <v>12106</v>
      </c>
      <c r="AA104" s="12">
        <v>40000</v>
      </c>
      <c r="AB104" s="12">
        <v>50685</v>
      </c>
      <c r="AC104" s="13">
        <v>1500</v>
      </c>
      <c r="AD104" s="78"/>
      <c r="AE104" s="78"/>
      <c r="AF104" s="12">
        <v>44500</v>
      </c>
      <c r="AG104" s="12">
        <v>71508</v>
      </c>
      <c r="AH104" s="145"/>
    </row>
    <row r="105" spans="1:34" s="8" customFormat="1" ht="87" customHeight="1" x14ac:dyDescent="0.25">
      <c r="A105" s="145"/>
      <c r="B105" s="145"/>
      <c r="C105" s="145"/>
      <c r="D105" s="145"/>
      <c r="E105" s="145"/>
      <c r="F105" s="145"/>
      <c r="G105" s="145"/>
      <c r="H105" s="145"/>
      <c r="I105" s="145"/>
      <c r="J105" s="146"/>
      <c r="K105" s="146"/>
      <c r="L105" s="146"/>
      <c r="M105" s="146"/>
      <c r="N105" s="146"/>
      <c r="O105" s="146"/>
      <c r="P105" s="151"/>
      <c r="Q105" s="151"/>
      <c r="R105" s="145"/>
      <c r="S105" s="9" t="s">
        <v>343</v>
      </c>
      <c r="T105" s="9" t="s">
        <v>344</v>
      </c>
      <c r="U105" s="9" t="s">
        <v>95</v>
      </c>
      <c r="V105" s="12">
        <v>122278</v>
      </c>
      <c r="W105" s="12">
        <v>150000</v>
      </c>
      <c r="X105" s="12">
        <v>122278</v>
      </c>
      <c r="Y105" s="12">
        <v>200000</v>
      </c>
      <c r="Z105" s="12">
        <v>209173</v>
      </c>
      <c r="AA105" s="12">
        <v>250000</v>
      </c>
      <c r="AB105" s="12">
        <v>209173</v>
      </c>
      <c r="AC105" s="13">
        <v>360000</v>
      </c>
      <c r="AD105" s="84"/>
      <c r="AE105" s="78"/>
      <c r="AF105" s="12">
        <v>360000</v>
      </c>
      <c r="AG105" s="12">
        <v>209173</v>
      </c>
      <c r="AH105" s="145"/>
    </row>
    <row r="106" spans="1:34" s="8" customFormat="1" ht="63" customHeight="1" x14ac:dyDescent="0.25">
      <c r="A106" s="138" t="s">
        <v>33</v>
      </c>
      <c r="B106" s="138" t="s">
        <v>34</v>
      </c>
      <c r="C106" s="138" t="s">
        <v>35</v>
      </c>
      <c r="D106" s="138" t="s">
        <v>332</v>
      </c>
      <c r="E106" s="138" t="s">
        <v>345</v>
      </c>
      <c r="F106" s="138" t="s">
        <v>346</v>
      </c>
      <c r="G106" s="138" t="s">
        <v>347</v>
      </c>
      <c r="H106" s="138" t="s">
        <v>348</v>
      </c>
      <c r="I106" s="138" t="s">
        <v>102</v>
      </c>
      <c r="J106" s="142">
        <v>3968615597</v>
      </c>
      <c r="K106" s="142">
        <v>3968615597</v>
      </c>
      <c r="L106" s="142">
        <v>5500000000</v>
      </c>
      <c r="M106" s="142">
        <v>5500000000</v>
      </c>
      <c r="N106" s="142"/>
      <c r="O106" s="142"/>
      <c r="P106" s="147"/>
      <c r="Q106" s="147"/>
      <c r="R106" s="138"/>
      <c r="S106" s="9" t="s">
        <v>349</v>
      </c>
      <c r="T106" s="9" t="s">
        <v>350</v>
      </c>
      <c r="U106" s="9" t="s">
        <v>44</v>
      </c>
      <c r="V106" s="9">
        <v>5</v>
      </c>
      <c r="W106" s="9">
        <v>6</v>
      </c>
      <c r="X106" s="9">
        <v>5</v>
      </c>
      <c r="Y106" s="9">
        <v>7</v>
      </c>
      <c r="Z106" s="9">
        <v>7</v>
      </c>
      <c r="AA106" s="9">
        <v>0</v>
      </c>
      <c r="AB106" s="9"/>
      <c r="AC106" s="10">
        <v>0</v>
      </c>
      <c r="AD106" s="101"/>
      <c r="AE106" s="78"/>
      <c r="AF106" s="12">
        <v>13</v>
      </c>
      <c r="AG106" s="9">
        <v>12</v>
      </c>
      <c r="AH106" s="138" t="s">
        <v>59</v>
      </c>
    </row>
    <row r="107" spans="1:34" s="8" customFormat="1" ht="31.5" x14ac:dyDescent="0.25">
      <c r="A107" s="140"/>
      <c r="B107" s="140"/>
      <c r="C107" s="140"/>
      <c r="D107" s="140"/>
      <c r="E107" s="140"/>
      <c r="F107" s="140"/>
      <c r="G107" s="140"/>
      <c r="H107" s="140"/>
      <c r="I107" s="140"/>
      <c r="J107" s="144"/>
      <c r="K107" s="144"/>
      <c r="L107" s="144"/>
      <c r="M107" s="144"/>
      <c r="N107" s="144"/>
      <c r="O107" s="144"/>
      <c r="P107" s="149"/>
      <c r="Q107" s="149"/>
      <c r="R107" s="140"/>
      <c r="S107" s="9" t="s">
        <v>351</v>
      </c>
      <c r="T107" s="9" t="s">
        <v>351</v>
      </c>
      <c r="U107" s="9" t="s">
        <v>44</v>
      </c>
      <c r="V107" s="9">
        <v>0</v>
      </c>
      <c r="W107" s="12">
        <v>2866</v>
      </c>
      <c r="X107" s="12">
        <v>2866</v>
      </c>
      <c r="Y107" s="12">
        <v>3702</v>
      </c>
      <c r="Z107" s="12">
        <v>3905</v>
      </c>
      <c r="AA107" s="12">
        <v>3712</v>
      </c>
      <c r="AB107" s="12">
        <v>5390</v>
      </c>
      <c r="AC107" s="13">
        <v>1720</v>
      </c>
      <c r="AD107" s="84"/>
      <c r="AE107" s="91"/>
      <c r="AF107" s="12">
        <v>12000</v>
      </c>
      <c r="AG107" s="12">
        <v>13264</v>
      </c>
      <c r="AH107" s="140"/>
    </row>
    <row r="108" spans="1:34" s="8" customFormat="1" ht="57.75" customHeight="1" x14ac:dyDescent="0.25">
      <c r="A108" s="60" t="s">
        <v>33</v>
      </c>
      <c r="B108" s="60" t="s">
        <v>34</v>
      </c>
      <c r="C108" s="60" t="s">
        <v>35</v>
      </c>
      <c r="D108" s="60" t="s">
        <v>332</v>
      </c>
      <c r="E108" s="60" t="s">
        <v>345</v>
      </c>
      <c r="F108" s="60" t="s">
        <v>352</v>
      </c>
      <c r="G108" s="60" t="s">
        <v>353</v>
      </c>
      <c r="H108" s="60"/>
      <c r="I108" s="60"/>
      <c r="J108" s="61"/>
      <c r="K108" s="61"/>
      <c r="L108" s="61"/>
      <c r="M108" s="61"/>
      <c r="N108" s="61"/>
      <c r="O108" s="61"/>
      <c r="P108" s="115"/>
      <c r="Q108" s="115"/>
      <c r="R108" s="60"/>
      <c r="S108" s="22" t="s">
        <v>354</v>
      </c>
      <c r="T108" s="22" t="s">
        <v>355</v>
      </c>
      <c r="U108" s="22" t="s">
        <v>44</v>
      </c>
      <c r="V108" s="22">
        <v>0</v>
      </c>
      <c r="W108" s="23">
        <v>0</v>
      </c>
      <c r="X108" s="22">
        <v>0</v>
      </c>
      <c r="Y108" s="23">
        <v>22</v>
      </c>
      <c r="Z108" s="23">
        <v>22</v>
      </c>
      <c r="AA108" s="23">
        <v>22</v>
      </c>
      <c r="AB108" s="23">
        <v>22</v>
      </c>
      <c r="AC108" s="25">
        <v>32</v>
      </c>
      <c r="AD108" s="84"/>
      <c r="AE108" s="91"/>
      <c r="AF108" s="23">
        <v>76</v>
      </c>
      <c r="AG108" s="23">
        <v>73</v>
      </c>
      <c r="AH108" s="60" t="s">
        <v>248</v>
      </c>
    </row>
    <row r="109" spans="1:34" s="8" customFormat="1" ht="86.25" customHeight="1" x14ac:dyDescent="0.25">
      <c r="A109" s="9" t="s">
        <v>33</v>
      </c>
      <c r="B109" s="9" t="s">
        <v>34</v>
      </c>
      <c r="C109" s="9" t="s">
        <v>35</v>
      </c>
      <c r="D109" s="9" t="s">
        <v>332</v>
      </c>
      <c r="E109" s="9" t="s">
        <v>345</v>
      </c>
      <c r="F109" s="9" t="s">
        <v>356</v>
      </c>
      <c r="G109" s="9" t="s">
        <v>357</v>
      </c>
      <c r="H109" s="9" t="s">
        <v>358</v>
      </c>
      <c r="I109" s="9" t="s">
        <v>102</v>
      </c>
      <c r="J109" s="26">
        <v>4418740110</v>
      </c>
      <c r="K109" s="26">
        <v>4418740110</v>
      </c>
      <c r="L109" s="26">
        <v>7000000000</v>
      </c>
      <c r="M109" s="26">
        <v>7000000000</v>
      </c>
      <c r="N109" s="26"/>
      <c r="O109" s="26"/>
      <c r="P109" s="110"/>
      <c r="Q109" s="110"/>
      <c r="R109" s="9"/>
      <c r="S109" s="9" t="s">
        <v>359</v>
      </c>
      <c r="T109" s="9" t="s">
        <v>360</v>
      </c>
      <c r="U109" s="9" t="s">
        <v>44</v>
      </c>
      <c r="V109" s="12">
        <v>60000</v>
      </c>
      <c r="W109" s="12">
        <v>100000</v>
      </c>
      <c r="X109" s="12">
        <v>112626</v>
      </c>
      <c r="Y109" s="12">
        <v>100000</v>
      </c>
      <c r="Z109" s="12">
        <v>102620</v>
      </c>
      <c r="AA109" s="9">
        <v>0</v>
      </c>
      <c r="AB109" s="9"/>
      <c r="AC109" s="10">
        <v>0</v>
      </c>
      <c r="AD109" s="101"/>
      <c r="AE109" s="78"/>
      <c r="AF109" s="12">
        <v>200000</v>
      </c>
      <c r="AG109" s="12">
        <v>215246</v>
      </c>
      <c r="AH109" s="9" t="s">
        <v>59</v>
      </c>
    </row>
    <row r="110" spans="1:34" s="8" customFormat="1" ht="31.5" customHeight="1" x14ac:dyDescent="0.25">
      <c r="A110" s="157" t="s">
        <v>33</v>
      </c>
      <c r="B110" s="157" t="s">
        <v>111</v>
      </c>
      <c r="C110" s="157" t="s">
        <v>361</v>
      </c>
      <c r="D110" s="157" t="s">
        <v>332</v>
      </c>
      <c r="E110" s="157" t="s">
        <v>362</v>
      </c>
      <c r="F110" s="157" t="s">
        <v>363</v>
      </c>
      <c r="G110" s="157" t="s">
        <v>364</v>
      </c>
      <c r="H110" s="157" t="s">
        <v>114</v>
      </c>
      <c r="I110" s="157" t="s">
        <v>115</v>
      </c>
      <c r="J110" s="157"/>
      <c r="K110" s="157"/>
      <c r="L110" s="157"/>
      <c r="M110" s="157"/>
      <c r="N110" s="157"/>
      <c r="O110" s="157"/>
      <c r="P110" s="168"/>
      <c r="Q110" s="168"/>
      <c r="R110" s="157"/>
      <c r="S110" s="22" t="s">
        <v>365</v>
      </c>
      <c r="T110" s="22" t="s">
        <v>366</v>
      </c>
      <c r="U110" s="22" t="s">
        <v>44</v>
      </c>
      <c r="V110" s="22">
        <v>0</v>
      </c>
      <c r="W110" s="22">
        <v>1</v>
      </c>
      <c r="X110" s="22">
        <v>1</v>
      </c>
      <c r="Y110" s="22">
        <v>0</v>
      </c>
      <c r="Z110" s="22"/>
      <c r="AA110" s="22">
        <v>0</v>
      </c>
      <c r="AB110" s="22"/>
      <c r="AC110" s="32">
        <v>0</v>
      </c>
      <c r="AD110" s="120"/>
      <c r="AE110" s="82"/>
      <c r="AF110" s="22">
        <v>1</v>
      </c>
      <c r="AG110" s="22">
        <v>1</v>
      </c>
      <c r="AH110" s="157" t="s">
        <v>161</v>
      </c>
    </row>
    <row r="111" spans="1:34" s="8" customFormat="1" ht="116.25" customHeight="1" x14ac:dyDescent="0.25">
      <c r="A111" s="158"/>
      <c r="B111" s="158"/>
      <c r="C111" s="158"/>
      <c r="D111" s="158"/>
      <c r="E111" s="158"/>
      <c r="F111" s="158"/>
      <c r="G111" s="158"/>
      <c r="H111" s="158"/>
      <c r="I111" s="158"/>
      <c r="J111" s="158"/>
      <c r="K111" s="158"/>
      <c r="L111" s="158"/>
      <c r="M111" s="158"/>
      <c r="N111" s="158"/>
      <c r="O111" s="158"/>
      <c r="P111" s="164"/>
      <c r="Q111" s="164"/>
      <c r="R111" s="158"/>
      <c r="S111" s="22" t="s">
        <v>367</v>
      </c>
      <c r="T111" s="22" t="s">
        <v>368</v>
      </c>
      <c r="U111" s="22" t="s">
        <v>44</v>
      </c>
      <c r="V111" s="22">
        <v>0</v>
      </c>
      <c r="W111" s="22">
        <v>0</v>
      </c>
      <c r="X111" s="22">
        <v>0</v>
      </c>
      <c r="Y111" s="22">
        <v>20</v>
      </c>
      <c r="Z111" s="22">
        <v>20</v>
      </c>
      <c r="AA111" s="22">
        <v>20</v>
      </c>
      <c r="AB111" s="22">
        <v>36</v>
      </c>
      <c r="AC111" s="32">
        <v>20</v>
      </c>
      <c r="AD111" s="78"/>
      <c r="AE111" s="78"/>
      <c r="AF111" s="22">
        <v>60</v>
      </c>
      <c r="AG111" s="22">
        <v>78</v>
      </c>
      <c r="AH111" s="158"/>
    </row>
    <row r="112" spans="1:34" s="8" customFormat="1" ht="116.25" customHeight="1" x14ac:dyDescent="0.25">
      <c r="A112" s="170"/>
      <c r="B112" s="170"/>
      <c r="C112" s="170"/>
      <c r="D112" s="170"/>
      <c r="E112" s="170"/>
      <c r="F112" s="170"/>
      <c r="G112" s="170"/>
      <c r="H112" s="170"/>
      <c r="I112" s="170"/>
      <c r="J112" s="170"/>
      <c r="K112" s="170"/>
      <c r="L112" s="170"/>
      <c r="M112" s="170"/>
      <c r="N112" s="170"/>
      <c r="O112" s="170"/>
      <c r="P112" s="169"/>
      <c r="Q112" s="169"/>
      <c r="R112" s="170"/>
      <c r="S112" s="22" t="s">
        <v>369</v>
      </c>
      <c r="T112" s="22" t="s">
        <v>370</v>
      </c>
      <c r="U112" s="22" t="s">
        <v>44</v>
      </c>
      <c r="V112" s="22">
        <v>0</v>
      </c>
      <c r="W112" s="22">
        <v>0</v>
      </c>
      <c r="X112" s="22">
        <v>0</v>
      </c>
      <c r="Y112" s="22">
        <v>1</v>
      </c>
      <c r="Z112" s="22">
        <v>1</v>
      </c>
      <c r="AA112" s="22">
        <v>1</v>
      </c>
      <c r="AB112" s="22">
        <v>1</v>
      </c>
      <c r="AC112" s="32">
        <v>2</v>
      </c>
      <c r="AD112" s="78"/>
      <c r="AE112" s="86"/>
      <c r="AF112" s="22">
        <v>4</v>
      </c>
      <c r="AG112" s="22">
        <v>3.5</v>
      </c>
      <c r="AH112" s="170"/>
    </row>
    <row r="113" spans="1:34" s="8" customFormat="1" ht="113.25" customHeight="1" x14ac:dyDescent="0.25">
      <c r="A113" s="49" t="s">
        <v>33</v>
      </c>
      <c r="B113" s="49" t="s">
        <v>111</v>
      </c>
      <c r="C113" s="49" t="s">
        <v>371</v>
      </c>
      <c r="D113" s="49" t="s">
        <v>332</v>
      </c>
      <c r="E113" s="49" t="s">
        <v>37</v>
      </c>
      <c r="F113" s="60" t="s">
        <v>372</v>
      </c>
      <c r="G113" s="60" t="s">
        <v>373</v>
      </c>
      <c r="H113" s="60" t="s">
        <v>114</v>
      </c>
      <c r="I113" s="60" t="s">
        <v>115</v>
      </c>
      <c r="J113" s="60"/>
      <c r="K113" s="60"/>
      <c r="L113" s="60"/>
      <c r="M113" s="60"/>
      <c r="N113" s="60"/>
      <c r="O113" s="60"/>
      <c r="P113" s="116"/>
      <c r="Q113" s="116"/>
      <c r="R113" s="60"/>
      <c r="S113" s="22" t="s">
        <v>228</v>
      </c>
      <c r="T113" s="22" t="s">
        <v>229</v>
      </c>
      <c r="U113" s="22" t="s">
        <v>44</v>
      </c>
      <c r="V113" s="29">
        <v>0</v>
      </c>
      <c r="W113" s="29">
        <v>0</v>
      </c>
      <c r="X113" s="22"/>
      <c r="Y113" s="29">
        <v>0.3</v>
      </c>
      <c r="Z113" s="29">
        <v>0.3</v>
      </c>
      <c r="AA113" s="29">
        <v>0.7</v>
      </c>
      <c r="AB113" s="29">
        <v>0.7</v>
      </c>
      <c r="AC113" s="31"/>
      <c r="AD113" s="101"/>
      <c r="AE113" s="82"/>
      <c r="AF113" s="30">
        <v>1</v>
      </c>
      <c r="AG113" s="30">
        <v>1</v>
      </c>
      <c r="AH113" s="60" t="s">
        <v>231</v>
      </c>
    </row>
    <row r="114" spans="1:34" s="8" customFormat="1" ht="78.75" x14ac:dyDescent="0.25">
      <c r="A114" s="49" t="s">
        <v>33</v>
      </c>
      <c r="B114" s="49" t="s">
        <v>111</v>
      </c>
      <c r="C114" s="49" t="s">
        <v>35</v>
      </c>
      <c r="D114" s="49" t="s">
        <v>332</v>
      </c>
      <c r="E114" s="49" t="s">
        <v>37</v>
      </c>
      <c r="F114" s="60" t="s">
        <v>374</v>
      </c>
      <c r="G114" s="60" t="s">
        <v>375</v>
      </c>
      <c r="H114" s="60" t="s">
        <v>114</v>
      </c>
      <c r="I114" s="60" t="s">
        <v>115</v>
      </c>
      <c r="J114" s="60"/>
      <c r="K114" s="60"/>
      <c r="L114" s="60"/>
      <c r="M114" s="60"/>
      <c r="N114" s="60"/>
      <c r="O114" s="60"/>
      <c r="P114" s="116"/>
      <c r="Q114" s="116"/>
      <c r="R114" s="60"/>
      <c r="S114" s="22" t="s">
        <v>228</v>
      </c>
      <c r="T114" s="22" t="s">
        <v>229</v>
      </c>
      <c r="U114" s="22" t="s">
        <v>44</v>
      </c>
      <c r="V114" s="29">
        <v>0</v>
      </c>
      <c r="W114" s="29">
        <v>0</v>
      </c>
      <c r="X114" s="22"/>
      <c r="Y114" s="29">
        <v>0.8</v>
      </c>
      <c r="Z114" s="29">
        <v>0.7</v>
      </c>
      <c r="AA114" s="29">
        <v>0.2</v>
      </c>
      <c r="AB114" s="29">
        <v>0.3</v>
      </c>
      <c r="AC114" s="31"/>
      <c r="AD114" s="101"/>
      <c r="AE114" s="82"/>
      <c r="AF114" s="30">
        <v>1</v>
      </c>
      <c r="AG114" s="30">
        <v>1</v>
      </c>
      <c r="AH114" s="60" t="s">
        <v>231</v>
      </c>
    </row>
    <row r="115" spans="1:34" s="8" customFormat="1" ht="116.25" customHeight="1" x14ac:dyDescent="0.25">
      <c r="A115" s="49" t="s">
        <v>33</v>
      </c>
      <c r="B115" s="49" t="s">
        <v>111</v>
      </c>
      <c r="C115" s="49" t="s">
        <v>361</v>
      </c>
      <c r="D115" s="49" t="s">
        <v>332</v>
      </c>
      <c r="E115" s="49" t="s">
        <v>37</v>
      </c>
      <c r="F115" s="60" t="s">
        <v>376</v>
      </c>
      <c r="G115" s="60" t="s">
        <v>377</v>
      </c>
      <c r="H115" s="60" t="s">
        <v>114</v>
      </c>
      <c r="I115" s="60" t="s">
        <v>115</v>
      </c>
      <c r="J115" s="60"/>
      <c r="K115" s="60"/>
      <c r="L115" s="60"/>
      <c r="M115" s="60"/>
      <c r="N115" s="60"/>
      <c r="O115" s="60"/>
      <c r="P115" s="116"/>
      <c r="Q115" s="116"/>
      <c r="R115" s="60"/>
      <c r="S115" s="22" t="s">
        <v>378</v>
      </c>
      <c r="T115" s="22" t="s">
        <v>379</v>
      </c>
      <c r="U115" s="22" t="s">
        <v>44</v>
      </c>
      <c r="V115" s="22">
        <v>0</v>
      </c>
      <c r="W115" s="22">
        <v>0</v>
      </c>
      <c r="X115" s="22"/>
      <c r="Y115" s="22">
        <v>6</v>
      </c>
      <c r="Z115" s="22">
        <v>6</v>
      </c>
      <c r="AA115" s="22">
        <v>0</v>
      </c>
      <c r="AB115" s="22"/>
      <c r="AC115" s="32"/>
      <c r="AD115" s="101"/>
      <c r="AE115" s="82"/>
      <c r="AF115" s="62">
        <v>6</v>
      </c>
      <c r="AG115" s="62">
        <v>6</v>
      </c>
      <c r="AH115" s="60" t="s">
        <v>231</v>
      </c>
    </row>
    <row r="116" spans="1:34" s="8" customFormat="1" ht="30.95" customHeight="1" x14ac:dyDescent="0.25">
      <c r="A116" s="145" t="s">
        <v>33</v>
      </c>
      <c r="B116" s="145" t="s">
        <v>111</v>
      </c>
      <c r="C116" s="145" t="s">
        <v>380</v>
      </c>
      <c r="D116" s="145" t="s">
        <v>381</v>
      </c>
      <c r="E116" s="145" t="s">
        <v>382</v>
      </c>
      <c r="F116" s="145" t="s">
        <v>383</v>
      </c>
      <c r="G116" s="145" t="s">
        <v>384</v>
      </c>
      <c r="H116" s="145" t="s">
        <v>385</v>
      </c>
      <c r="I116" s="145" t="s">
        <v>386</v>
      </c>
      <c r="J116" s="146">
        <v>55408992633</v>
      </c>
      <c r="K116" s="146">
        <v>51409660114</v>
      </c>
      <c r="L116" s="146">
        <v>54483964422</v>
      </c>
      <c r="M116" s="146">
        <v>53831958811.919998</v>
      </c>
      <c r="N116" s="146">
        <v>76051109695</v>
      </c>
      <c r="O116" s="146">
        <v>57445030860.699997</v>
      </c>
      <c r="P116" s="151">
        <v>66051109695</v>
      </c>
      <c r="Q116" s="151">
        <v>32504944648.200001</v>
      </c>
      <c r="R116" s="145" t="s">
        <v>387</v>
      </c>
      <c r="S116" s="9" t="s">
        <v>388</v>
      </c>
      <c r="T116" s="9" t="s">
        <v>389</v>
      </c>
      <c r="U116" s="9" t="s">
        <v>44</v>
      </c>
      <c r="V116" s="12">
        <v>0</v>
      </c>
      <c r="W116" s="12">
        <v>500000</v>
      </c>
      <c r="X116" s="12">
        <v>0</v>
      </c>
      <c r="Y116" s="12">
        <v>1000000</v>
      </c>
      <c r="Z116" s="9">
        <v>0</v>
      </c>
      <c r="AA116" s="12">
        <v>1000000</v>
      </c>
      <c r="AB116" s="12">
        <v>177299</v>
      </c>
      <c r="AC116" s="13">
        <v>1000000</v>
      </c>
      <c r="AD116" s="124"/>
      <c r="AE116" s="92"/>
      <c r="AF116" s="12">
        <v>3500000</v>
      </c>
      <c r="AG116" s="12">
        <v>1894780</v>
      </c>
      <c r="AH116" s="145" t="s">
        <v>390</v>
      </c>
    </row>
    <row r="117" spans="1:34" s="8" customFormat="1" ht="28.5" customHeight="1" x14ac:dyDescent="0.25">
      <c r="A117" s="145"/>
      <c r="B117" s="145"/>
      <c r="C117" s="145"/>
      <c r="D117" s="145"/>
      <c r="E117" s="145"/>
      <c r="F117" s="145"/>
      <c r="G117" s="145"/>
      <c r="H117" s="145"/>
      <c r="I117" s="145"/>
      <c r="J117" s="146"/>
      <c r="K117" s="146"/>
      <c r="L117" s="146"/>
      <c r="M117" s="146"/>
      <c r="N117" s="146"/>
      <c r="O117" s="146"/>
      <c r="P117" s="151"/>
      <c r="Q117" s="151"/>
      <c r="R117" s="145"/>
      <c r="S117" s="9" t="s">
        <v>391</v>
      </c>
      <c r="T117" s="9" t="s">
        <v>392</v>
      </c>
      <c r="U117" s="9" t="s">
        <v>44</v>
      </c>
      <c r="V117" s="9">
        <v>0</v>
      </c>
      <c r="W117" s="9">
        <v>7</v>
      </c>
      <c r="X117" s="9">
        <v>2</v>
      </c>
      <c r="Y117" s="9">
        <v>10</v>
      </c>
      <c r="Z117" s="9">
        <v>6</v>
      </c>
      <c r="AA117" s="9">
        <v>10</v>
      </c>
      <c r="AB117" s="9">
        <v>35</v>
      </c>
      <c r="AC117" s="10">
        <v>7</v>
      </c>
      <c r="AD117" s="125"/>
      <c r="AE117" s="93"/>
      <c r="AF117" s="9">
        <v>34</v>
      </c>
      <c r="AG117" s="9">
        <v>63</v>
      </c>
      <c r="AH117" s="145"/>
    </row>
    <row r="118" spans="1:34" s="8" customFormat="1" ht="39" customHeight="1" x14ac:dyDescent="0.25">
      <c r="A118" s="145"/>
      <c r="B118" s="145"/>
      <c r="C118" s="145"/>
      <c r="D118" s="145"/>
      <c r="E118" s="145"/>
      <c r="F118" s="145"/>
      <c r="G118" s="145"/>
      <c r="H118" s="145"/>
      <c r="I118" s="145"/>
      <c r="J118" s="146"/>
      <c r="K118" s="146"/>
      <c r="L118" s="146"/>
      <c r="M118" s="146"/>
      <c r="N118" s="146"/>
      <c r="O118" s="146"/>
      <c r="P118" s="151"/>
      <c r="Q118" s="151"/>
      <c r="R118" s="145"/>
      <c r="S118" s="9" t="s">
        <v>393</v>
      </c>
      <c r="T118" s="9" t="s">
        <v>394</v>
      </c>
      <c r="U118" s="9" t="s">
        <v>95</v>
      </c>
      <c r="V118" s="18">
        <v>0.18</v>
      </c>
      <c r="W118" s="18">
        <v>0.21</v>
      </c>
      <c r="X118" s="18">
        <v>0.22720000000000001</v>
      </c>
      <c r="Y118" s="18">
        <v>0.24</v>
      </c>
      <c r="Z118" s="18">
        <v>0.24</v>
      </c>
      <c r="AA118" s="18">
        <v>0.27</v>
      </c>
      <c r="AB118" s="20">
        <v>0.28000000000000003</v>
      </c>
      <c r="AC118" s="19">
        <v>0.3</v>
      </c>
      <c r="AD118" s="101"/>
      <c r="AE118" s="91"/>
      <c r="AF118" s="20">
        <v>0.3</v>
      </c>
      <c r="AG118" s="20">
        <v>0.36</v>
      </c>
      <c r="AH118" s="145"/>
    </row>
    <row r="119" spans="1:34" s="8" customFormat="1" ht="32.1" customHeight="1" x14ac:dyDescent="0.25">
      <c r="A119" s="145"/>
      <c r="B119" s="145"/>
      <c r="C119" s="145"/>
      <c r="D119" s="145"/>
      <c r="E119" s="145"/>
      <c r="F119" s="145"/>
      <c r="G119" s="145"/>
      <c r="H119" s="145"/>
      <c r="I119" s="145"/>
      <c r="J119" s="146"/>
      <c r="K119" s="146"/>
      <c r="L119" s="146"/>
      <c r="M119" s="146"/>
      <c r="N119" s="146"/>
      <c r="O119" s="146"/>
      <c r="P119" s="151"/>
      <c r="Q119" s="151"/>
      <c r="R119" s="145"/>
      <c r="S119" s="9" t="s">
        <v>395</v>
      </c>
      <c r="T119" s="9" t="s">
        <v>396</v>
      </c>
      <c r="U119" s="9" t="s">
        <v>95</v>
      </c>
      <c r="V119" s="18">
        <v>0.11</v>
      </c>
      <c r="W119" s="18">
        <v>0.25</v>
      </c>
      <c r="X119" s="18">
        <v>0.33</v>
      </c>
      <c r="Y119" s="18">
        <v>0.5</v>
      </c>
      <c r="Z119" s="59">
        <v>0.34833430742255989</v>
      </c>
      <c r="AA119" s="18">
        <v>0.75</v>
      </c>
      <c r="AB119" s="63">
        <v>0.54700000000000004</v>
      </c>
      <c r="AC119" s="19">
        <v>0.9</v>
      </c>
      <c r="AD119" s="101"/>
      <c r="AE119" s="91"/>
      <c r="AF119" s="20">
        <v>0.9</v>
      </c>
      <c r="AG119" s="20">
        <v>0.9</v>
      </c>
      <c r="AH119" s="145"/>
    </row>
    <row r="120" spans="1:34" s="8" customFormat="1" ht="41.45" customHeight="1" x14ac:dyDescent="0.25">
      <c r="A120" s="145"/>
      <c r="B120" s="145"/>
      <c r="C120" s="145"/>
      <c r="D120" s="145"/>
      <c r="E120" s="145"/>
      <c r="F120" s="145"/>
      <c r="G120" s="145"/>
      <c r="H120" s="145"/>
      <c r="I120" s="145"/>
      <c r="J120" s="146"/>
      <c r="K120" s="146"/>
      <c r="L120" s="146"/>
      <c r="M120" s="146"/>
      <c r="N120" s="146"/>
      <c r="O120" s="146"/>
      <c r="P120" s="151"/>
      <c r="Q120" s="151"/>
      <c r="R120" s="145"/>
      <c r="S120" s="9" t="s">
        <v>397</v>
      </c>
      <c r="T120" s="9" t="s">
        <v>398</v>
      </c>
      <c r="U120" s="9" t="s">
        <v>44</v>
      </c>
      <c r="V120" s="9">
        <v>20</v>
      </c>
      <c r="W120" s="9">
        <v>1</v>
      </c>
      <c r="X120" s="9">
        <v>3</v>
      </c>
      <c r="Y120" s="9">
        <v>2</v>
      </c>
      <c r="Z120" s="9">
        <v>6</v>
      </c>
      <c r="AA120" s="9">
        <v>2</v>
      </c>
      <c r="AB120" s="9">
        <v>4</v>
      </c>
      <c r="AC120" s="10">
        <v>1</v>
      </c>
      <c r="AD120" s="84"/>
      <c r="AE120" s="91"/>
      <c r="AF120" s="9">
        <v>6</v>
      </c>
      <c r="AG120" s="9">
        <v>14</v>
      </c>
      <c r="AH120" s="145"/>
    </row>
    <row r="121" spans="1:34" s="8" customFormat="1" ht="29.1" customHeight="1" x14ac:dyDescent="0.25">
      <c r="A121" s="145"/>
      <c r="B121" s="145"/>
      <c r="C121" s="145"/>
      <c r="D121" s="145"/>
      <c r="E121" s="145"/>
      <c r="F121" s="145"/>
      <c r="G121" s="145"/>
      <c r="H121" s="145"/>
      <c r="I121" s="145"/>
      <c r="J121" s="146"/>
      <c r="K121" s="146"/>
      <c r="L121" s="146"/>
      <c r="M121" s="146"/>
      <c r="N121" s="146"/>
      <c r="O121" s="146"/>
      <c r="P121" s="151"/>
      <c r="Q121" s="151"/>
      <c r="R121" s="145"/>
      <c r="S121" s="9" t="s">
        <v>399</v>
      </c>
      <c r="T121" s="9" t="s">
        <v>400</v>
      </c>
      <c r="U121" s="9" t="s">
        <v>95</v>
      </c>
      <c r="V121" s="18">
        <v>0.09</v>
      </c>
      <c r="W121" s="18">
        <v>0.15</v>
      </c>
      <c r="X121" s="18">
        <v>0.15</v>
      </c>
      <c r="Y121" s="18">
        <v>0.25</v>
      </c>
      <c r="Z121" s="18">
        <v>0.25</v>
      </c>
      <c r="AA121" s="18">
        <v>0.36</v>
      </c>
      <c r="AB121" s="20">
        <v>0.36</v>
      </c>
      <c r="AC121" s="19">
        <v>0.5</v>
      </c>
      <c r="AD121" s="126"/>
      <c r="AE121" s="91"/>
      <c r="AF121" s="20">
        <v>0.5</v>
      </c>
      <c r="AG121" s="20">
        <v>0.47</v>
      </c>
      <c r="AH121" s="145"/>
    </row>
    <row r="122" spans="1:34" s="8" customFormat="1" ht="35.450000000000003" customHeight="1" x14ac:dyDescent="0.25">
      <c r="A122" s="145"/>
      <c r="B122" s="145"/>
      <c r="C122" s="145"/>
      <c r="D122" s="145"/>
      <c r="E122" s="145"/>
      <c r="F122" s="145"/>
      <c r="G122" s="145"/>
      <c r="H122" s="145"/>
      <c r="I122" s="145"/>
      <c r="J122" s="146"/>
      <c r="K122" s="146"/>
      <c r="L122" s="146"/>
      <c r="M122" s="146"/>
      <c r="N122" s="146"/>
      <c r="O122" s="146"/>
      <c r="P122" s="151"/>
      <c r="Q122" s="151"/>
      <c r="R122" s="145"/>
      <c r="S122" s="9" t="s">
        <v>401</v>
      </c>
      <c r="T122" s="9" t="s">
        <v>402</v>
      </c>
      <c r="U122" s="9" t="s">
        <v>95</v>
      </c>
      <c r="V122" s="18">
        <v>0.01</v>
      </c>
      <c r="W122" s="18">
        <v>0.11</v>
      </c>
      <c r="X122" s="18">
        <v>0.11</v>
      </c>
      <c r="Y122" s="18">
        <v>0.25</v>
      </c>
      <c r="Z122" s="64">
        <v>0.25650000000000001</v>
      </c>
      <c r="AA122" s="18">
        <v>0.41</v>
      </c>
      <c r="AB122" s="20">
        <v>0.41</v>
      </c>
      <c r="AC122" s="19">
        <v>0.6</v>
      </c>
      <c r="AD122" s="126"/>
      <c r="AE122" s="91"/>
      <c r="AF122" s="20">
        <v>0.6</v>
      </c>
      <c r="AG122" s="20">
        <v>0.66</v>
      </c>
      <c r="AH122" s="145"/>
    </row>
    <row r="123" spans="1:34" s="8" customFormat="1" ht="35.450000000000003" customHeight="1" x14ac:dyDescent="0.25">
      <c r="A123" s="145"/>
      <c r="B123" s="145"/>
      <c r="C123" s="145"/>
      <c r="D123" s="145"/>
      <c r="E123" s="145"/>
      <c r="F123" s="145"/>
      <c r="G123" s="145"/>
      <c r="H123" s="145"/>
      <c r="I123" s="145"/>
      <c r="J123" s="146"/>
      <c r="K123" s="146"/>
      <c r="L123" s="146"/>
      <c r="M123" s="146"/>
      <c r="N123" s="146"/>
      <c r="O123" s="146"/>
      <c r="P123" s="151"/>
      <c r="Q123" s="151"/>
      <c r="R123" s="145"/>
      <c r="S123" s="9" t="s">
        <v>403</v>
      </c>
      <c r="T123" s="9" t="s">
        <v>404</v>
      </c>
      <c r="U123" s="9" t="s">
        <v>44</v>
      </c>
      <c r="V123" s="9">
        <v>0</v>
      </c>
      <c r="W123" s="9">
        <v>10</v>
      </c>
      <c r="X123" s="9">
        <v>22</v>
      </c>
      <c r="Y123" s="9">
        <v>50</v>
      </c>
      <c r="Z123" s="9">
        <v>55</v>
      </c>
      <c r="AA123" s="9">
        <v>70</v>
      </c>
      <c r="AB123" s="9">
        <v>90</v>
      </c>
      <c r="AC123" s="10">
        <v>70</v>
      </c>
      <c r="AD123" s="84"/>
      <c r="AE123" s="91"/>
      <c r="AF123" s="9">
        <v>200</v>
      </c>
      <c r="AG123" s="9">
        <v>200</v>
      </c>
      <c r="AH123" s="145"/>
    </row>
    <row r="124" spans="1:34" s="8" customFormat="1" ht="35.450000000000003" customHeight="1" x14ac:dyDescent="0.25">
      <c r="A124" s="145"/>
      <c r="B124" s="145"/>
      <c r="C124" s="145"/>
      <c r="D124" s="145"/>
      <c r="E124" s="145"/>
      <c r="F124" s="145"/>
      <c r="G124" s="145"/>
      <c r="H124" s="145"/>
      <c r="I124" s="145"/>
      <c r="J124" s="146"/>
      <c r="K124" s="146"/>
      <c r="L124" s="146"/>
      <c r="M124" s="146"/>
      <c r="N124" s="146"/>
      <c r="O124" s="146"/>
      <c r="P124" s="151"/>
      <c r="Q124" s="151"/>
      <c r="R124" s="145"/>
      <c r="S124" s="9" t="s">
        <v>405</v>
      </c>
      <c r="T124" s="9" t="s">
        <v>406</v>
      </c>
      <c r="U124" s="9" t="s">
        <v>95</v>
      </c>
      <c r="V124" s="18">
        <v>0</v>
      </c>
      <c r="W124" s="18">
        <v>0.25</v>
      </c>
      <c r="X124" s="18">
        <v>0.41</v>
      </c>
      <c r="Y124" s="18">
        <v>0.5</v>
      </c>
      <c r="Z124" s="18">
        <v>0.76039999999999996</v>
      </c>
      <c r="AA124" s="18">
        <v>0.75</v>
      </c>
      <c r="AB124" s="20">
        <v>0.78039999999999998</v>
      </c>
      <c r="AC124" s="19">
        <v>1</v>
      </c>
      <c r="AD124" s="126"/>
      <c r="AE124" s="91"/>
      <c r="AF124" s="20">
        <v>1</v>
      </c>
      <c r="AG124" s="20">
        <v>0.85</v>
      </c>
      <c r="AH124" s="145"/>
    </row>
    <row r="125" spans="1:34" s="8" customFormat="1" ht="35.450000000000003" customHeight="1" x14ac:dyDescent="0.25">
      <c r="A125" s="145"/>
      <c r="B125" s="145"/>
      <c r="C125" s="145"/>
      <c r="D125" s="145"/>
      <c r="E125" s="145"/>
      <c r="F125" s="145"/>
      <c r="G125" s="145"/>
      <c r="H125" s="145"/>
      <c r="I125" s="145"/>
      <c r="J125" s="146"/>
      <c r="K125" s="146"/>
      <c r="L125" s="146"/>
      <c r="M125" s="146"/>
      <c r="N125" s="146"/>
      <c r="O125" s="146"/>
      <c r="P125" s="151"/>
      <c r="Q125" s="151"/>
      <c r="R125" s="145"/>
      <c r="S125" s="9" t="s">
        <v>405</v>
      </c>
      <c r="T125" s="9" t="s">
        <v>407</v>
      </c>
      <c r="U125" s="9" t="s">
        <v>95</v>
      </c>
      <c r="V125" s="18">
        <v>0</v>
      </c>
      <c r="W125" s="18">
        <v>0.15</v>
      </c>
      <c r="X125" s="18">
        <v>0.26</v>
      </c>
      <c r="Y125" s="18">
        <v>0.35</v>
      </c>
      <c r="Z125" s="59">
        <v>0.99739999999999995</v>
      </c>
      <c r="AA125" s="18">
        <v>0.55000000000000004</v>
      </c>
      <c r="AB125" s="59">
        <v>0.99739999999999995</v>
      </c>
      <c r="AC125" s="19">
        <v>0.75</v>
      </c>
      <c r="AD125" s="126"/>
      <c r="AE125" s="91"/>
      <c r="AF125" s="20">
        <v>0.75</v>
      </c>
      <c r="AG125" s="63">
        <v>1.43</v>
      </c>
      <c r="AH125" s="145"/>
    </row>
    <row r="126" spans="1:34" s="8" customFormat="1" ht="35.450000000000003" customHeight="1" x14ac:dyDescent="0.25">
      <c r="A126" s="145"/>
      <c r="B126" s="145"/>
      <c r="C126" s="145"/>
      <c r="D126" s="145"/>
      <c r="E126" s="145"/>
      <c r="F126" s="145"/>
      <c r="G126" s="145"/>
      <c r="H126" s="145"/>
      <c r="I126" s="145"/>
      <c r="J126" s="146"/>
      <c r="K126" s="146"/>
      <c r="L126" s="146"/>
      <c r="M126" s="146"/>
      <c r="N126" s="146"/>
      <c r="O126" s="146"/>
      <c r="P126" s="151"/>
      <c r="Q126" s="151"/>
      <c r="R126" s="145"/>
      <c r="S126" s="9" t="s">
        <v>408</v>
      </c>
      <c r="T126" s="9" t="s">
        <v>409</v>
      </c>
      <c r="U126" s="9" t="s">
        <v>44</v>
      </c>
      <c r="V126" s="9">
        <v>0</v>
      </c>
      <c r="W126" s="9">
        <v>0</v>
      </c>
      <c r="X126" s="9">
        <v>0</v>
      </c>
      <c r="Y126" s="9">
        <v>0</v>
      </c>
      <c r="Z126" s="9">
        <v>0</v>
      </c>
      <c r="AA126" s="9">
        <v>200</v>
      </c>
      <c r="AB126" s="9">
        <v>4</v>
      </c>
      <c r="AC126" s="10">
        <v>100</v>
      </c>
      <c r="AD126" s="124"/>
      <c r="AE126" s="91"/>
      <c r="AF126" s="12">
        <v>300</v>
      </c>
      <c r="AG126" s="9">
        <v>22</v>
      </c>
      <c r="AH126" s="145"/>
    </row>
    <row r="127" spans="1:34" s="8" customFormat="1" ht="35.450000000000003" customHeight="1" x14ac:dyDescent="0.25">
      <c r="A127" s="145"/>
      <c r="B127" s="145"/>
      <c r="C127" s="145"/>
      <c r="D127" s="145"/>
      <c r="E127" s="145"/>
      <c r="F127" s="145"/>
      <c r="G127" s="145"/>
      <c r="H127" s="145"/>
      <c r="I127" s="145"/>
      <c r="J127" s="146"/>
      <c r="K127" s="146"/>
      <c r="L127" s="146"/>
      <c r="M127" s="146"/>
      <c r="N127" s="146"/>
      <c r="O127" s="146"/>
      <c r="P127" s="151"/>
      <c r="Q127" s="151"/>
      <c r="R127" s="145"/>
      <c r="S127" s="9" t="s">
        <v>410</v>
      </c>
      <c r="T127" s="9" t="s">
        <v>411</v>
      </c>
      <c r="U127" s="9" t="s">
        <v>95</v>
      </c>
      <c r="V127" s="12">
        <v>3276</v>
      </c>
      <c r="W127" s="9">
        <v>0</v>
      </c>
      <c r="X127" s="9">
        <v>0</v>
      </c>
      <c r="Y127" s="9">
        <v>0</v>
      </c>
      <c r="Z127" s="9">
        <v>0</v>
      </c>
      <c r="AA127" s="12">
        <v>3440</v>
      </c>
      <c r="AB127" s="12">
        <v>5137</v>
      </c>
      <c r="AC127" s="13">
        <v>3612</v>
      </c>
      <c r="AD127" s="124"/>
      <c r="AE127" s="91"/>
      <c r="AF127" s="12">
        <v>3612</v>
      </c>
      <c r="AG127" s="12">
        <v>8311</v>
      </c>
      <c r="AH127" s="145"/>
    </row>
    <row r="128" spans="1:34" s="8" customFormat="1" ht="35.450000000000003" customHeight="1" x14ac:dyDescent="0.25">
      <c r="A128" s="145"/>
      <c r="B128" s="145"/>
      <c r="C128" s="145"/>
      <c r="D128" s="145"/>
      <c r="E128" s="145"/>
      <c r="F128" s="145"/>
      <c r="G128" s="145"/>
      <c r="H128" s="145"/>
      <c r="I128" s="145"/>
      <c r="J128" s="146"/>
      <c r="K128" s="146"/>
      <c r="L128" s="146"/>
      <c r="M128" s="146"/>
      <c r="N128" s="146"/>
      <c r="O128" s="146"/>
      <c r="P128" s="151"/>
      <c r="Q128" s="151"/>
      <c r="R128" s="145"/>
      <c r="S128" s="9" t="s">
        <v>412</v>
      </c>
      <c r="T128" s="9" t="s">
        <v>413</v>
      </c>
      <c r="U128" s="9" t="s">
        <v>44</v>
      </c>
      <c r="V128" s="9">
        <v>0</v>
      </c>
      <c r="W128" s="9">
        <v>0</v>
      </c>
      <c r="X128" s="9">
        <v>0</v>
      </c>
      <c r="Y128" s="9">
        <v>0</v>
      </c>
      <c r="Z128" s="9">
        <v>0</v>
      </c>
      <c r="AA128" s="9">
        <v>1</v>
      </c>
      <c r="AB128" s="9">
        <v>2</v>
      </c>
      <c r="AC128" s="10">
        <v>2</v>
      </c>
      <c r="AD128" s="124"/>
      <c r="AE128" s="91"/>
      <c r="AF128" s="12">
        <v>3</v>
      </c>
      <c r="AG128" s="9">
        <v>4</v>
      </c>
      <c r="AH128" s="145"/>
    </row>
    <row r="129" spans="1:34" s="8" customFormat="1" ht="45.75" customHeight="1" x14ac:dyDescent="0.25">
      <c r="A129" s="145"/>
      <c r="B129" s="145"/>
      <c r="C129" s="145"/>
      <c r="D129" s="145"/>
      <c r="E129" s="145"/>
      <c r="F129" s="145"/>
      <c r="G129" s="145"/>
      <c r="H129" s="145"/>
      <c r="I129" s="145"/>
      <c r="J129" s="146"/>
      <c r="K129" s="146"/>
      <c r="L129" s="146"/>
      <c r="M129" s="146"/>
      <c r="N129" s="146"/>
      <c r="O129" s="146"/>
      <c r="P129" s="151"/>
      <c r="Q129" s="151"/>
      <c r="R129" s="145"/>
      <c r="S129" s="9" t="s">
        <v>414</v>
      </c>
      <c r="T129" s="9" t="s">
        <v>415</v>
      </c>
      <c r="U129" s="9" t="s">
        <v>44</v>
      </c>
      <c r="V129" s="18">
        <v>0</v>
      </c>
      <c r="W129" s="18">
        <v>0</v>
      </c>
      <c r="X129" s="18">
        <v>0</v>
      </c>
      <c r="Y129" s="18">
        <v>0</v>
      </c>
      <c r="Z129" s="18">
        <v>0</v>
      </c>
      <c r="AA129" s="18">
        <v>1</v>
      </c>
      <c r="AB129" s="20">
        <v>1</v>
      </c>
      <c r="AC129" s="19">
        <v>0</v>
      </c>
      <c r="AD129" s="101"/>
      <c r="AE129" s="78"/>
      <c r="AF129" s="20">
        <v>1</v>
      </c>
      <c r="AG129" s="20">
        <v>1</v>
      </c>
      <c r="AH129" s="145"/>
    </row>
    <row r="130" spans="1:34" s="8" customFormat="1" ht="75" customHeight="1" x14ac:dyDescent="0.25">
      <c r="A130" s="145" t="s">
        <v>33</v>
      </c>
      <c r="B130" s="145" t="s">
        <v>111</v>
      </c>
      <c r="C130" s="145" t="s">
        <v>416</v>
      </c>
      <c r="D130" s="145" t="s">
        <v>381</v>
      </c>
      <c r="E130" s="145" t="s">
        <v>417</v>
      </c>
      <c r="F130" s="167" t="s">
        <v>418</v>
      </c>
      <c r="G130" s="145" t="s">
        <v>419</v>
      </c>
      <c r="H130" s="145" t="s">
        <v>101</v>
      </c>
      <c r="I130" s="145" t="s">
        <v>420</v>
      </c>
      <c r="J130" s="146">
        <v>24192834492</v>
      </c>
      <c r="K130" s="146">
        <v>23083055940</v>
      </c>
      <c r="L130" s="146">
        <v>8695584867</v>
      </c>
      <c r="M130" s="146">
        <v>8694651532.9899998</v>
      </c>
      <c r="N130" s="146">
        <v>37103405751</v>
      </c>
      <c r="O130" s="146">
        <v>36658271213.279999</v>
      </c>
      <c r="P130" s="151">
        <v>29996438068</v>
      </c>
      <c r="Q130" s="151">
        <v>8416246931</v>
      </c>
      <c r="R130" s="145" t="s">
        <v>421</v>
      </c>
      <c r="S130" s="9" t="s">
        <v>422</v>
      </c>
      <c r="T130" s="9" t="s">
        <v>423</v>
      </c>
      <c r="U130" s="9" t="s">
        <v>44</v>
      </c>
      <c r="V130" s="12">
        <v>0</v>
      </c>
      <c r="W130" s="12">
        <v>10000</v>
      </c>
      <c r="X130" s="12">
        <v>12055</v>
      </c>
      <c r="Y130" s="12">
        <v>15000</v>
      </c>
      <c r="Z130" s="12">
        <v>29120</v>
      </c>
      <c r="AA130" s="12">
        <v>15000</v>
      </c>
      <c r="AB130" s="12">
        <v>15052</v>
      </c>
      <c r="AC130" s="13">
        <v>10000</v>
      </c>
      <c r="AD130" s="123"/>
      <c r="AE130" s="85"/>
      <c r="AF130" s="12">
        <v>50000</v>
      </c>
      <c r="AG130" s="12">
        <v>56227</v>
      </c>
      <c r="AH130" s="145" t="s">
        <v>424</v>
      </c>
    </row>
    <row r="131" spans="1:34" s="8" customFormat="1" ht="82.5" customHeight="1" x14ac:dyDescent="0.25">
      <c r="A131" s="145"/>
      <c r="B131" s="145"/>
      <c r="C131" s="145"/>
      <c r="D131" s="145"/>
      <c r="E131" s="145"/>
      <c r="F131" s="167"/>
      <c r="G131" s="145"/>
      <c r="H131" s="145"/>
      <c r="I131" s="145"/>
      <c r="J131" s="146"/>
      <c r="K131" s="146"/>
      <c r="L131" s="146"/>
      <c r="M131" s="146"/>
      <c r="N131" s="146"/>
      <c r="O131" s="146"/>
      <c r="P131" s="151"/>
      <c r="Q131" s="151"/>
      <c r="R131" s="145"/>
      <c r="S131" s="9" t="s">
        <v>425</v>
      </c>
      <c r="T131" s="9" t="s">
        <v>426</v>
      </c>
      <c r="U131" s="9" t="s">
        <v>44</v>
      </c>
      <c r="V131" s="12">
        <v>0</v>
      </c>
      <c r="W131" s="12">
        <v>3000</v>
      </c>
      <c r="X131" s="12">
        <v>4186</v>
      </c>
      <c r="Y131" s="12">
        <v>3500</v>
      </c>
      <c r="Z131" s="12">
        <v>1241</v>
      </c>
      <c r="AA131" s="12">
        <v>3500</v>
      </c>
      <c r="AB131" s="12">
        <v>5726</v>
      </c>
      <c r="AC131" s="13">
        <v>2500</v>
      </c>
      <c r="AD131" s="123"/>
      <c r="AE131" s="85"/>
      <c r="AF131" s="12">
        <v>12500</v>
      </c>
      <c r="AG131" s="12">
        <v>11922</v>
      </c>
      <c r="AH131" s="145"/>
    </row>
    <row r="132" spans="1:34" s="8" customFormat="1" ht="66" customHeight="1" x14ac:dyDescent="0.25">
      <c r="A132" s="145"/>
      <c r="B132" s="145"/>
      <c r="C132" s="145"/>
      <c r="D132" s="145"/>
      <c r="E132" s="145"/>
      <c r="F132" s="167"/>
      <c r="G132" s="145"/>
      <c r="H132" s="145"/>
      <c r="I132" s="145"/>
      <c r="J132" s="146"/>
      <c r="K132" s="146"/>
      <c r="L132" s="146"/>
      <c r="M132" s="146"/>
      <c r="N132" s="146"/>
      <c r="O132" s="146"/>
      <c r="P132" s="151"/>
      <c r="Q132" s="151"/>
      <c r="R132" s="145"/>
      <c r="S132" s="9" t="s">
        <v>427</v>
      </c>
      <c r="T132" s="9" t="s">
        <v>428</v>
      </c>
      <c r="U132" s="9" t="s">
        <v>121</v>
      </c>
      <c r="V132" s="12">
        <v>136</v>
      </c>
      <c r="W132" s="12">
        <v>145</v>
      </c>
      <c r="X132" s="12">
        <v>201</v>
      </c>
      <c r="Y132" s="12">
        <v>184</v>
      </c>
      <c r="Z132" s="12">
        <v>405</v>
      </c>
      <c r="AA132" s="12">
        <v>232</v>
      </c>
      <c r="AB132" s="65">
        <v>535.9</v>
      </c>
      <c r="AC132" s="13">
        <v>290</v>
      </c>
      <c r="AD132" s="84"/>
      <c r="AE132" s="78"/>
      <c r="AF132" s="12">
        <v>290</v>
      </c>
      <c r="AG132" s="12">
        <v>238</v>
      </c>
      <c r="AH132" s="145"/>
    </row>
    <row r="133" spans="1:34" s="8" customFormat="1" ht="54.75" customHeight="1" x14ac:dyDescent="0.25">
      <c r="A133" s="145"/>
      <c r="B133" s="145"/>
      <c r="C133" s="145"/>
      <c r="D133" s="145"/>
      <c r="E133" s="145"/>
      <c r="F133" s="167"/>
      <c r="G133" s="145"/>
      <c r="H133" s="145"/>
      <c r="I133" s="145"/>
      <c r="J133" s="146"/>
      <c r="K133" s="146"/>
      <c r="L133" s="146"/>
      <c r="M133" s="146"/>
      <c r="N133" s="146"/>
      <c r="O133" s="146"/>
      <c r="P133" s="151"/>
      <c r="Q133" s="151"/>
      <c r="R133" s="145"/>
      <c r="S133" s="9" t="s">
        <v>429</v>
      </c>
      <c r="T133" s="9" t="s">
        <v>430</v>
      </c>
      <c r="U133" s="9" t="s">
        <v>44</v>
      </c>
      <c r="V133" s="12">
        <v>0</v>
      </c>
      <c r="W133" s="12">
        <v>4</v>
      </c>
      <c r="X133" s="12">
        <v>1</v>
      </c>
      <c r="Y133" s="12">
        <v>100</v>
      </c>
      <c r="Z133" s="66">
        <v>100</v>
      </c>
      <c r="AA133" s="12">
        <v>0</v>
      </c>
      <c r="AB133" s="12"/>
      <c r="AC133" s="13">
        <v>0</v>
      </c>
      <c r="AD133" s="84"/>
      <c r="AE133" s="78"/>
      <c r="AF133" s="12">
        <v>104</v>
      </c>
      <c r="AG133" s="12">
        <v>101</v>
      </c>
      <c r="AH133" s="145"/>
    </row>
    <row r="134" spans="1:34" s="8" customFormat="1" ht="34.5" customHeight="1" x14ac:dyDescent="0.25">
      <c r="A134" s="145"/>
      <c r="B134" s="145"/>
      <c r="C134" s="145"/>
      <c r="D134" s="145"/>
      <c r="E134" s="145"/>
      <c r="F134" s="167"/>
      <c r="G134" s="145"/>
      <c r="H134" s="145"/>
      <c r="I134" s="145"/>
      <c r="J134" s="146"/>
      <c r="K134" s="146"/>
      <c r="L134" s="146"/>
      <c r="M134" s="146"/>
      <c r="N134" s="146"/>
      <c r="O134" s="146"/>
      <c r="P134" s="151"/>
      <c r="Q134" s="151"/>
      <c r="R134" s="145"/>
      <c r="S134" s="9" t="s">
        <v>431</v>
      </c>
      <c r="T134" s="9" t="s">
        <v>432</v>
      </c>
      <c r="U134" s="9" t="s">
        <v>44</v>
      </c>
      <c r="V134" s="12">
        <v>0</v>
      </c>
      <c r="W134" s="12">
        <v>4</v>
      </c>
      <c r="X134" s="12">
        <v>3</v>
      </c>
      <c r="Y134" s="12">
        <v>2</v>
      </c>
      <c r="Z134" s="66">
        <v>2</v>
      </c>
      <c r="AA134" s="12">
        <v>0</v>
      </c>
      <c r="AB134" s="12">
        <v>1</v>
      </c>
      <c r="AC134" s="13">
        <v>0</v>
      </c>
      <c r="AD134" s="101"/>
      <c r="AE134" s="78"/>
      <c r="AF134" s="12">
        <v>6</v>
      </c>
      <c r="AG134" s="9">
        <v>6</v>
      </c>
      <c r="AH134" s="145"/>
    </row>
    <row r="135" spans="1:34" s="8" customFormat="1" ht="31.5" x14ac:dyDescent="0.25">
      <c r="A135" s="145"/>
      <c r="B135" s="145"/>
      <c r="C135" s="145"/>
      <c r="D135" s="145"/>
      <c r="E135" s="145"/>
      <c r="F135" s="167"/>
      <c r="G135" s="145"/>
      <c r="H135" s="145"/>
      <c r="I135" s="145"/>
      <c r="J135" s="146"/>
      <c r="K135" s="146"/>
      <c r="L135" s="146"/>
      <c r="M135" s="146"/>
      <c r="N135" s="146"/>
      <c r="O135" s="146"/>
      <c r="P135" s="151"/>
      <c r="Q135" s="151"/>
      <c r="R135" s="145"/>
      <c r="S135" s="9" t="s">
        <v>433</v>
      </c>
      <c r="T135" s="9" t="s">
        <v>434</v>
      </c>
      <c r="U135" s="9" t="s">
        <v>44</v>
      </c>
      <c r="V135" s="12">
        <v>4</v>
      </c>
      <c r="W135" s="12">
        <v>2</v>
      </c>
      <c r="X135" s="12">
        <v>2</v>
      </c>
      <c r="Y135" s="12">
        <v>0</v>
      </c>
      <c r="Z135" s="66">
        <v>0</v>
      </c>
      <c r="AA135" s="12">
        <v>0</v>
      </c>
      <c r="AB135" s="12"/>
      <c r="AC135" s="13">
        <v>0</v>
      </c>
      <c r="AD135" s="101"/>
      <c r="AE135" s="78"/>
      <c r="AF135" s="12">
        <v>2</v>
      </c>
      <c r="AG135" s="9">
        <v>2</v>
      </c>
      <c r="AH135" s="145"/>
    </row>
    <row r="136" spans="1:34" s="8" customFormat="1" ht="60" customHeight="1" x14ac:dyDescent="0.25">
      <c r="A136" s="145"/>
      <c r="B136" s="145"/>
      <c r="C136" s="145"/>
      <c r="D136" s="145"/>
      <c r="E136" s="145"/>
      <c r="F136" s="167"/>
      <c r="G136" s="145"/>
      <c r="H136" s="145"/>
      <c r="I136" s="145"/>
      <c r="J136" s="146"/>
      <c r="K136" s="146"/>
      <c r="L136" s="146"/>
      <c r="M136" s="146"/>
      <c r="N136" s="146"/>
      <c r="O136" s="146"/>
      <c r="P136" s="151"/>
      <c r="Q136" s="151"/>
      <c r="R136" s="145"/>
      <c r="S136" s="9" t="s">
        <v>435</v>
      </c>
      <c r="T136" s="9" t="s">
        <v>436</v>
      </c>
      <c r="U136" s="9" t="s">
        <v>44</v>
      </c>
      <c r="V136" s="12">
        <v>0</v>
      </c>
      <c r="W136" s="12">
        <v>0</v>
      </c>
      <c r="X136" s="12">
        <v>0</v>
      </c>
      <c r="Y136" s="12">
        <v>1</v>
      </c>
      <c r="Z136" s="66">
        <v>1</v>
      </c>
      <c r="AA136" s="12">
        <v>0</v>
      </c>
      <c r="AB136" s="12"/>
      <c r="AC136" s="13">
        <v>1</v>
      </c>
      <c r="AD136" s="84"/>
      <c r="AE136" s="78"/>
      <c r="AF136" s="12">
        <v>2</v>
      </c>
      <c r="AG136" s="9">
        <v>2</v>
      </c>
      <c r="AH136" s="145"/>
    </row>
    <row r="137" spans="1:34" s="8" customFormat="1" ht="48.6" customHeight="1" x14ac:dyDescent="0.25">
      <c r="A137" s="145"/>
      <c r="B137" s="145"/>
      <c r="C137" s="145"/>
      <c r="D137" s="145"/>
      <c r="E137" s="145"/>
      <c r="F137" s="167"/>
      <c r="G137" s="145"/>
      <c r="H137" s="145"/>
      <c r="I137" s="145"/>
      <c r="J137" s="146"/>
      <c r="K137" s="146"/>
      <c r="L137" s="146"/>
      <c r="M137" s="146"/>
      <c r="N137" s="146"/>
      <c r="O137" s="146"/>
      <c r="P137" s="151"/>
      <c r="Q137" s="151"/>
      <c r="R137" s="145"/>
      <c r="S137" s="9" t="s">
        <v>437</v>
      </c>
      <c r="T137" s="9" t="s">
        <v>438</v>
      </c>
      <c r="U137" s="9" t="s">
        <v>44</v>
      </c>
      <c r="V137" s="12">
        <v>0</v>
      </c>
      <c r="W137" s="12">
        <v>0</v>
      </c>
      <c r="X137" s="12">
        <v>0</v>
      </c>
      <c r="Y137" s="12">
        <v>2</v>
      </c>
      <c r="Z137" s="66">
        <v>2</v>
      </c>
      <c r="AA137" s="12">
        <v>2</v>
      </c>
      <c r="AB137" s="12">
        <v>2</v>
      </c>
      <c r="AC137" s="13">
        <v>0</v>
      </c>
      <c r="AD137" s="101"/>
      <c r="AE137" s="78"/>
      <c r="AF137" s="12">
        <v>4</v>
      </c>
      <c r="AG137" s="9">
        <v>4</v>
      </c>
      <c r="AH137" s="145"/>
    </row>
    <row r="138" spans="1:34" s="8" customFormat="1" ht="104.25" customHeight="1" x14ac:dyDescent="0.25">
      <c r="A138" s="145" t="s">
        <v>33</v>
      </c>
      <c r="B138" s="145" t="s">
        <v>111</v>
      </c>
      <c r="C138" s="145" t="s">
        <v>439</v>
      </c>
      <c r="D138" s="145" t="s">
        <v>381</v>
      </c>
      <c r="E138" s="145" t="s">
        <v>440</v>
      </c>
      <c r="F138" s="145" t="s">
        <v>441</v>
      </c>
      <c r="G138" s="145" t="s">
        <v>442</v>
      </c>
      <c r="H138" s="145" t="s">
        <v>101</v>
      </c>
      <c r="I138" s="145" t="s">
        <v>420</v>
      </c>
      <c r="J138" s="146">
        <v>27094396644</v>
      </c>
      <c r="K138" s="146">
        <v>26566720572</v>
      </c>
      <c r="L138" s="146">
        <v>43163989257</v>
      </c>
      <c r="M138" s="146">
        <v>41715366531</v>
      </c>
      <c r="N138" s="146">
        <v>20714075440</v>
      </c>
      <c r="O138" s="146">
        <v>20649295954</v>
      </c>
      <c r="P138" s="151">
        <v>34161584150</v>
      </c>
      <c r="Q138" s="151">
        <v>19531556509.959999</v>
      </c>
      <c r="R138" s="145" t="s">
        <v>443</v>
      </c>
      <c r="S138" s="9" t="s">
        <v>444</v>
      </c>
      <c r="T138" s="9" t="s">
        <v>445</v>
      </c>
      <c r="U138" s="9" t="s">
        <v>121</v>
      </c>
      <c r="V138" s="20">
        <v>0</v>
      </c>
      <c r="W138" s="20">
        <v>0.1</v>
      </c>
      <c r="X138" s="20">
        <v>0.1</v>
      </c>
      <c r="Y138" s="20">
        <v>0.1</v>
      </c>
      <c r="Z138" s="20">
        <v>0.1</v>
      </c>
      <c r="AA138" s="20">
        <v>0</v>
      </c>
      <c r="AB138" s="20"/>
      <c r="AC138" s="34">
        <v>0</v>
      </c>
      <c r="AD138" s="101"/>
      <c r="AE138" s="78"/>
      <c r="AF138" s="20">
        <v>0.1</v>
      </c>
      <c r="AG138" s="20">
        <v>0.1</v>
      </c>
      <c r="AH138" s="145" t="s">
        <v>424</v>
      </c>
    </row>
    <row r="139" spans="1:34" s="8" customFormat="1" ht="104.25" customHeight="1" x14ac:dyDescent="0.25">
      <c r="A139" s="145"/>
      <c r="B139" s="145"/>
      <c r="C139" s="145"/>
      <c r="D139" s="145"/>
      <c r="E139" s="145"/>
      <c r="F139" s="145"/>
      <c r="G139" s="145"/>
      <c r="H139" s="145"/>
      <c r="I139" s="145"/>
      <c r="J139" s="146"/>
      <c r="K139" s="146"/>
      <c r="L139" s="146"/>
      <c r="M139" s="146"/>
      <c r="N139" s="146"/>
      <c r="O139" s="146"/>
      <c r="P139" s="151"/>
      <c r="Q139" s="151"/>
      <c r="R139" s="145"/>
      <c r="S139" s="9" t="s">
        <v>446</v>
      </c>
      <c r="T139" s="9" t="s">
        <v>447</v>
      </c>
      <c r="U139" s="9" t="s">
        <v>44</v>
      </c>
      <c r="V139" s="12">
        <v>0</v>
      </c>
      <c r="W139" s="12">
        <v>0</v>
      </c>
      <c r="X139" s="12">
        <v>0</v>
      </c>
      <c r="Y139" s="12">
        <v>0</v>
      </c>
      <c r="Z139" s="12">
        <v>0</v>
      </c>
      <c r="AA139" s="12">
        <v>100</v>
      </c>
      <c r="AB139" s="12">
        <v>137</v>
      </c>
      <c r="AC139" s="13">
        <v>100</v>
      </c>
      <c r="AD139" s="84"/>
      <c r="AE139" s="84"/>
      <c r="AF139" s="12">
        <v>200</v>
      </c>
      <c r="AG139" s="9">
        <v>137</v>
      </c>
      <c r="AH139" s="145"/>
    </row>
    <row r="140" spans="1:34" s="8" customFormat="1" ht="47.25" x14ac:dyDescent="0.25">
      <c r="A140" s="145"/>
      <c r="B140" s="145"/>
      <c r="C140" s="145"/>
      <c r="D140" s="145"/>
      <c r="E140" s="145"/>
      <c r="F140" s="145"/>
      <c r="G140" s="145"/>
      <c r="H140" s="145"/>
      <c r="I140" s="145"/>
      <c r="J140" s="146"/>
      <c r="K140" s="146"/>
      <c r="L140" s="146"/>
      <c r="M140" s="146"/>
      <c r="N140" s="146"/>
      <c r="O140" s="146"/>
      <c r="P140" s="151"/>
      <c r="Q140" s="151"/>
      <c r="R140" s="145"/>
      <c r="S140" s="9" t="s">
        <v>448</v>
      </c>
      <c r="T140" s="9" t="s">
        <v>449</v>
      </c>
      <c r="U140" s="9" t="s">
        <v>44</v>
      </c>
      <c r="V140" s="26">
        <v>242596091</v>
      </c>
      <c r="W140" s="67">
        <v>78768915</v>
      </c>
      <c r="X140" s="67">
        <v>78768915</v>
      </c>
      <c r="Y140" s="26">
        <v>0</v>
      </c>
      <c r="Z140" s="26">
        <v>0</v>
      </c>
      <c r="AA140" s="26">
        <v>0</v>
      </c>
      <c r="AB140" s="26"/>
      <c r="AC140" s="68">
        <v>0</v>
      </c>
      <c r="AD140" s="101"/>
      <c r="AE140" s="78"/>
      <c r="AF140" s="67">
        <v>78768915</v>
      </c>
      <c r="AG140" s="67">
        <v>78768915</v>
      </c>
      <c r="AH140" s="145"/>
    </row>
    <row r="141" spans="1:34" s="8" customFormat="1" ht="42" customHeight="1" x14ac:dyDescent="0.25">
      <c r="A141" s="145"/>
      <c r="B141" s="145"/>
      <c r="C141" s="145"/>
      <c r="D141" s="145"/>
      <c r="E141" s="145"/>
      <c r="F141" s="145"/>
      <c r="G141" s="145"/>
      <c r="H141" s="145"/>
      <c r="I141" s="145"/>
      <c r="J141" s="146"/>
      <c r="K141" s="146"/>
      <c r="L141" s="146"/>
      <c r="M141" s="146"/>
      <c r="N141" s="146"/>
      <c r="O141" s="146"/>
      <c r="P141" s="151"/>
      <c r="Q141" s="151"/>
      <c r="R141" s="145"/>
      <c r="S141" s="9" t="s">
        <v>450</v>
      </c>
      <c r="T141" s="9" t="s">
        <v>451</v>
      </c>
      <c r="U141" s="9" t="s">
        <v>44</v>
      </c>
      <c r="V141" s="12">
        <v>11</v>
      </c>
      <c r="W141" s="12">
        <v>15</v>
      </c>
      <c r="X141" s="12">
        <v>32</v>
      </c>
      <c r="Y141" s="12">
        <v>20</v>
      </c>
      <c r="Z141" s="12">
        <v>50</v>
      </c>
      <c r="AA141" s="12">
        <v>25</v>
      </c>
      <c r="AB141" s="12">
        <v>5</v>
      </c>
      <c r="AC141" s="13">
        <v>30</v>
      </c>
      <c r="AD141" s="84"/>
      <c r="AE141" s="84"/>
      <c r="AF141" s="12">
        <v>90</v>
      </c>
      <c r="AG141" s="9">
        <v>97</v>
      </c>
      <c r="AH141" s="145"/>
    </row>
    <row r="142" spans="1:34" s="8" customFormat="1" ht="120" customHeight="1" x14ac:dyDescent="0.25">
      <c r="A142" s="145"/>
      <c r="B142" s="145"/>
      <c r="C142" s="145"/>
      <c r="D142" s="145"/>
      <c r="E142" s="145"/>
      <c r="F142" s="145"/>
      <c r="G142" s="145"/>
      <c r="H142" s="145"/>
      <c r="I142" s="145"/>
      <c r="J142" s="146"/>
      <c r="K142" s="146"/>
      <c r="L142" s="146"/>
      <c r="M142" s="146"/>
      <c r="N142" s="146"/>
      <c r="O142" s="146"/>
      <c r="P142" s="151"/>
      <c r="Q142" s="151"/>
      <c r="R142" s="145"/>
      <c r="S142" s="9" t="s">
        <v>452</v>
      </c>
      <c r="T142" s="9" t="s">
        <v>453</v>
      </c>
      <c r="U142" s="9" t="s">
        <v>44</v>
      </c>
      <c r="V142" s="12">
        <v>29</v>
      </c>
      <c r="W142" s="12">
        <v>120</v>
      </c>
      <c r="X142" s="12">
        <v>120</v>
      </c>
      <c r="Y142" s="12">
        <v>120</v>
      </c>
      <c r="Z142" s="12">
        <v>149</v>
      </c>
      <c r="AA142" s="12">
        <v>120</v>
      </c>
      <c r="AB142" s="12">
        <v>379</v>
      </c>
      <c r="AC142" s="13">
        <v>120</v>
      </c>
      <c r="AD142" s="84"/>
      <c r="AE142" s="84"/>
      <c r="AF142" s="12">
        <v>480</v>
      </c>
      <c r="AG142" s="9">
        <v>648</v>
      </c>
      <c r="AH142" s="145"/>
    </row>
    <row r="143" spans="1:34" s="8" customFormat="1" ht="31.5" x14ac:dyDescent="0.25">
      <c r="A143" s="145"/>
      <c r="B143" s="145"/>
      <c r="C143" s="145"/>
      <c r="D143" s="145"/>
      <c r="E143" s="145"/>
      <c r="F143" s="145"/>
      <c r="G143" s="145"/>
      <c r="H143" s="145"/>
      <c r="I143" s="145"/>
      <c r="J143" s="146"/>
      <c r="K143" s="146"/>
      <c r="L143" s="146"/>
      <c r="M143" s="146"/>
      <c r="N143" s="146"/>
      <c r="O143" s="146"/>
      <c r="P143" s="151"/>
      <c r="Q143" s="151"/>
      <c r="R143" s="145"/>
      <c r="S143" s="9" t="s">
        <v>454</v>
      </c>
      <c r="T143" s="9" t="s">
        <v>455</v>
      </c>
      <c r="U143" s="9" t="s">
        <v>44</v>
      </c>
      <c r="V143" s="12">
        <v>0</v>
      </c>
      <c r="W143" s="12">
        <v>2</v>
      </c>
      <c r="X143" s="12">
        <v>2</v>
      </c>
      <c r="Y143" s="12">
        <v>0</v>
      </c>
      <c r="Z143" s="12">
        <v>0</v>
      </c>
      <c r="AA143" s="12">
        <v>0</v>
      </c>
      <c r="AB143" s="12"/>
      <c r="AC143" s="13">
        <v>0</v>
      </c>
      <c r="AD143" s="101"/>
      <c r="AE143" s="78"/>
      <c r="AF143" s="12">
        <v>2</v>
      </c>
      <c r="AG143" s="9">
        <v>2</v>
      </c>
      <c r="AH143" s="145"/>
    </row>
    <row r="144" spans="1:34" s="8" customFormat="1" ht="31.5" x14ac:dyDescent="0.25">
      <c r="A144" s="145"/>
      <c r="B144" s="145"/>
      <c r="C144" s="145"/>
      <c r="D144" s="145"/>
      <c r="E144" s="145"/>
      <c r="F144" s="145"/>
      <c r="G144" s="145"/>
      <c r="H144" s="145"/>
      <c r="I144" s="145"/>
      <c r="J144" s="146"/>
      <c r="K144" s="146"/>
      <c r="L144" s="146"/>
      <c r="M144" s="146"/>
      <c r="N144" s="146"/>
      <c r="O144" s="146"/>
      <c r="P144" s="151"/>
      <c r="Q144" s="151"/>
      <c r="R144" s="145"/>
      <c r="S144" s="9" t="s">
        <v>456</v>
      </c>
      <c r="T144" s="9" t="s">
        <v>457</v>
      </c>
      <c r="U144" s="9" t="s">
        <v>44</v>
      </c>
      <c r="V144" s="12">
        <v>2715</v>
      </c>
      <c r="W144" s="12">
        <v>260</v>
      </c>
      <c r="X144" s="12">
        <v>628</v>
      </c>
      <c r="Y144" s="12">
        <v>915</v>
      </c>
      <c r="Z144" s="12">
        <v>915</v>
      </c>
      <c r="AA144" s="12">
        <v>260</v>
      </c>
      <c r="AB144" s="12">
        <v>147</v>
      </c>
      <c r="AC144" s="13">
        <v>260</v>
      </c>
      <c r="AD144" s="84"/>
      <c r="AE144" s="91"/>
      <c r="AF144" s="12">
        <v>1695</v>
      </c>
      <c r="AG144" s="12">
        <v>1894</v>
      </c>
      <c r="AH144" s="145"/>
    </row>
    <row r="145" spans="1:34" s="8" customFormat="1" ht="120.6" customHeight="1" x14ac:dyDescent="0.25">
      <c r="A145" s="145" t="s">
        <v>33</v>
      </c>
      <c r="B145" s="145" t="s">
        <v>111</v>
      </c>
      <c r="C145" s="145" t="s">
        <v>458</v>
      </c>
      <c r="D145" s="145" t="s">
        <v>381</v>
      </c>
      <c r="E145" s="145" t="s">
        <v>440</v>
      </c>
      <c r="F145" s="145" t="s">
        <v>459</v>
      </c>
      <c r="G145" s="145" t="s">
        <v>460</v>
      </c>
      <c r="H145" s="145" t="s">
        <v>101</v>
      </c>
      <c r="I145" s="145" t="s">
        <v>420</v>
      </c>
      <c r="J145" s="146">
        <v>31354858463</v>
      </c>
      <c r="K145" s="146">
        <v>29942693211</v>
      </c>
      <c r="L145" s="146">
        <v>71657057561</v>
      </c>
      <c r="M145" s="146">
        <v>69652626048</v>
      </c>
      <c r="N145" s="161">
        <v>211199550433</v>
      </c>
      <c r="O145" s="161">
        <v>203865348721</v>
      </c>
      <c r="P145" s="165">
        <v>120221960224</v>
      </c>
      <c r="Q145" s="165">
        <v>36691872602.32</v>
      </c>
      <c r="R145" s="145" t="s">
        <v>443</v>
      </c>
      <c r="S145" s="9" t="s">
        <v>461</v>
      </c>
      <c r="T145" s="9" t="s">
        <v>462</v>
      </c>
      <c r="U145" s="9" t="s">
        <v>44</v>
      </c>
      <c r="V145" s="12">
        <v>137000</v>
      </c>
      <c r="W145" s="12">
        <v>30000</v>
      </c>
      <c r="X145" s="12">
        <v>32703</v>
      </c>
      <c r="Y145" s="12">
        <v>52000</v>
      </c>
      <c r="Z145" s="12">
        <v>57364</v>
      </c>
      <c r="AA145" s="12">
        <v>11000</v>
      </c>
      <c r="AB145" s="12">
        <v>22609</v>
      </c>
      <c r="AC145" s="13">
        <v>11000</v>
      </c>
      <c r="AD145" s="84"/>
      <c r="AE145" s="84"/>
      <c r="AF145" s="12">
        <v>104000</v>
      </c>
      <c r="AG145" s="12">
        <v>132670</v>
      </c>
      <c r="AH145" s="145" t="s">
        <v>424</v>
      </c>
    </row>
    <row r="146" spans="1:34" s="8" customFormat="1" ht="120.6" customHeight="1" x14ac:dyDescent="0.25">
      <c r="A146" s="145"/>
      <c r="B146" s="145"/>
      <c r="C146" s="145"/>
      <c r="D146" s="145"/>
      <c r="E146" s="145"/>
      <c r="F146" s="145"/>
      <c r="G146" s="145"/>
      <c r="H146" s="145"/>
      <c r="I146" s="145"/>
      <c r="J146" s="146"/>
      <c r="K146" s="146"/>
      <c r="L146" s="146"/>
      <c r="M146" s="146"/>
      <c r="N146" s="161"/>
      <c r="O146" s="161"/>
      <c r="P146" s="165"/>
      <c r="Q146" s="165"/>
      <c r="R146" s="145"/>
      <c r="S146" s="9" t="s">
        <v>463</v>
      </c>
      <c r="T146" s="9" t="s">
        <v>464</v>
      </c>
      <c r="U146" s="9" t="s">
        <v>44</v>
      </c>
      <c r="V146" s="12">
        <v>0</v>
      </c>
      <c r="W146" s="12">
        <v>600</v>
      </c>
      <c r="X146" s="12">
        <v>623</v>
      </c>
      <c r="Y146" s="12">
        <v>2600</v>
      </c>
      <c r="Z146" s="12">
        <v>2914</v>
      </c>
      <c r="AA146" s="12">
        <v>2650</v>
      </c>
      <c r="AB146" s="12">
        <v>2048</v>
      </c>
      <c r="AC146" s="13">
        <v>2650</v>
      </c>
      <c r="AD146" s="123"/>
      <c r="AE146" s="85"/>
      <c r="AF146" s="12">
        <v>8500</v>
      </c>
      <c r="AG146" s="12">
        <v>7128</v>
      </c>
      <c r="AH146" s="145"/>
    </row>
    <row r="147" spans="1:34" s="8" customFormat="1" ht="120.6" customHeight="1" x14ac:dyDescent="0.25">
      <c r="A147" s="145"/>
      <c r="B147" s="145"/>
      <c r="C147" s="145"/>
      <c r="D147" s="145"/>
      <c r="E147" s="145"/>
      <c r="F147" s="145"/>
      <c r="G147" s="145"/>
      <c r="H147" s="145"/>
      <c r="I147" s="145"/>
      <c r="J147" s="146"/>
      <c r="K147" s="146"/>
      <c r="L147" s="146"/>
      <c r="M147" s="146"/>
      <c r="N147" s="162"/>
      <c r="O147" s="162"/>
      <c r="P147" s="166"/>
      <c r="Q147" s="166"/>
      <c r="R147" s="145"/>
      <c r="S147" s="9" t="s">
        <v>465</v>
      </c>
      <c r="T147" s="9" t="s">
        <v>466</v>
      </c>
      <c r="U147" s="9" t="s">
        <v>44</v>
      </c>
      <c r="V147" s="12">
        <v>0</v>
      </c>
      <c r="W147" s="12">
        <v>260</v>
      </c>
      <c r="X147" s="12">
        <v>792</v>
      </c>
      <c r="Y147" s="12">
        <v>8500</v>
      </c>
      <c r="Z147" s="12">
        <v>8650</v>
      </c>
      <c r="AA147" s="12">
        <v>200</v>
      </c>
      <c r="AB147" s="12">
        <v>10821</v>
      </c>
      <c r="AC147" s="13">
        <v>200</v>
      </c>
      <c r="AD147" s="84"/>
      <c r="AE147" s="85"/>
      <c r="AF147" s="12">
        <v>9160</v>
      </c>
      <c r="AG147" s="12">
        <v>20263</v>
      </c>
      <c r="AH147" s="145"/>
    </row>
    <row r="148" spans="1:34" s="8" customFormat="1" ht="157.5" x14ac:dyDescent="0.25">
      <c r="A148" s="157" t="s">
        <v>33</v>
      </c>
      <c r="B148" s="157" t="s">
        <v>111</v>
      </c>
      <c r="C148" s="157" t="s">
        <v>35</v>
      </c>
      <c r="D148" s="157" t="s">
        <v>381</v>
      </c>
      <c r="E148" s="157" t="s">
        <v>467</v>
      </c>
      <c r="F148" s="157" t="s">
        <v>468</v>
      </c>
      <c r="G148" s="157" t="s">
        <v>469</v>
      </c>
      <c r="H148" s="157" t="s">
        <v>114</v>
      </c>
      <c r="I148" s="157" t="s">
        <v>115</v>
      </c>
      <c r="J148" s="157"/>
      <c r="K148" s="157"/>
      <c r="L148" s="157"/>
      <c r="M148" s="157"/>
      <c r="N148" s="157"/>
      <c r="O148" s="157"/>
      <c r="P148" s="163">
        <v>43794924958</v>
      </c>
      <c r="Q148" s="163">
        <v>24839173805.599998</v>
      </c>
      <c r="R148" s="157"/>
      <c r="S148" s="22" t="s">
        <v>470</v>
      </c>
      <c r="T148" s="22" t="s">
        <v>471</v>
      </c>
      <c r="U148" s="22" t="s">
        <v>95</v>
      </c>
      <c r="V148" s="22">
        <v>5</v>
      </c>
      <c r="W148" s="22">
        <v>19</v>
      </c>
      <c r="X148" s="22">
        <v>20</v>
      </c>
      <c r="Y148" s="22">
        <v>43</v>
      </c>
      <c r="Z148" s="22">
        <v>43</v>
      </c>
      <c r="AA148" s="22">
        <v>57</v>
      </c>
      <c r="AB148" s="22">
        <v>57</v>
      </c>
      <c r="AC148" s="32">
        <v>67</v>
      </c>
      <c r="AD148" s="134">
        <v>67</v>
      </c>
      <c r="AE148" s="135" t="s">
        <v>670</v>
      </c>
      <c r="AF148" s="22">
        <v>67</v>
      </c>
      <c r="AG148" s="22">
        <v>67</v>
      </c>
      <c r="AH148" s="157" t="s">
        <v>472</v>
      </c>
    </row>
    <row r="149" spans="1:34" s="8" customFormat="1" ht="204.75" customHeight="1" x14ac:dyDescent="0.25">
      <c r="A149" s="158"/>
      <c r="B149" s="158"/>
      <c r="C149" s="158"/>
      <c r="D149" s="158"/>
      <c r="E149" s="158"/>
      <c r="F149" s="158"/>
      <c r="G149" s="158"/>
      <c r="H149" s="158"/>
      <c r="I149" s="158"/>
      <c r="J149" s="158"/>
      <c r="K149" s="158"/>
      <c r="L149" s="158"/>
      <c r="M149" s="158"/>
      <c r="N149" s="158"/>
      <c r="O149" s="158"/>
      <c r="P149" s="164"/>
      <c r="Q149" s="164"/>
      <c r="R149" s="158"/>
      <c r="S149" s="22" t="s">
        <v>473</v>
      </c>
      <c r="T149" s="22" t="s">
        <v>474</v>
      </c>
      <c r="U149" s="22" t="s">
        <v>44</v>
      </c>
      <c r="V149" s="22">
        <v>8</v>
      </c>
      <c r="W149" s="22" t="s">
        <v>230</v>
      </c>
      <c r="X149" s="22" t="s">
        <v>230</v>
      </c>
      <c r="Y149" s="22">
        <v>17</v>
      </c>
      <c r="Z149" s="22">
        <v>17</v>
      </c>
      <c r="AA149" s="22">
        <v>17</v>
      </c>
      <c r="AB149" s="22">
        <v>15</v>
      </c>
      <c r="AC149" s="32">
        <v>14</v>
      </c>
      <c r="AD149" s="134">
        <v>14</v>
      </c>
      <c r="AE149" s="135" t="s">
        <v>671</v>
      </c>
      <c r="AF149" s="22">
        <v>48</v>
      </c>
      <c r="AG149" s="22">
        <v>46</v>
      </c>
      <c r="AH149" s="158"/>
    </row>
    <row r="150" spans="1:34" s="8" customFormat="1" ht="236.25" x14ac:dyDescent="0.25">
      <c r="A150" s="158"/>
      <c r="B150" s="158"/>
      <c r="C150" s="158"/>
      <c r="D150" s="158"/>
      <c r="E150" s="158"/>
      <c r="F150" s="158"/>
      <c r="G150" s="158"/>
      <c r="H150" s="158"/>
      <c r="I150" s="158"/>
      <c r="J150" s="158"/>
      <c r="K150" s="158"/>
      <c r="L150" s="158"/>
      <c r="M150" s="158"/>
      <c r="N150" s="158"/>
      <c r="O150" s="158"/>
      <c r="P150" s="164"/>
      <c r="Q150" s="164"/>
      <c r="R150" s="158"/>
      <c r="S150" s="22" t="s">
        <v>475</v>
      </c>
      <c r="T150" s="22" t="s">
        <v>476</v>
      </c>
      <c r="U150" s="22" t="s">
        <v>145</v>
      </c>
      <c r="V150" s="22">
        <v>0</v>
      </c>
      <c r="W150" s="22" t="s">
        <v>230</v>
      </c>
      <c r="X150" s="22" t="s">
        <v>230</v>
      </c>
      <c r="Y150" s="22">
        <v>3</v>
      </c>
      <c r="Z150" s="22">
        <v>3</v>
      </c>
      <c r="AA150" s="22">
        <v>3</v>
      </c>
      <c r="AB150" s="22">
        <v>3</v>
      </c>
      <c r="AC150" s="32">
        <v>3</v>
      </c>
      <c r="AD150" s="134">
        <v>3</v>
      </c>
      <c r="AE150" s="135" t="s">
        <v>672</v>
      </c>
      <c r="AF150" s="22">
        <v>3</v>
      </c>
      <c r="AG150" s="22">
        <v>3</v>
      </c>
      <c r="AH150" s="158"/>
    </row>
    <row r="151" spans="1:34" s="8" customFormat="1" ht="63" x14ac:dyDescent="0.25">
      <c r="A151" s="158"/>
      <c r="B151" s="158"/>
      <c r="C151" s="158"/>
      <c r="D151" s="158"/>
      <c r="E151" s="158"/>
      <c r="F151" s="158"/>
      <c r="G151" s="158"/>
      <c r="H151" s="158"/>
      <c r="I151" s="158"/>
      <c r="J151" s="158"/>
      <c r="K151" s="158"/>
      <c r="L151" s="158"/>
      <c r="M151" s="158"/>
      <c r="N151" s="158"/>
      <c r="O151" s="158"/>
      <c r="P151" s="164"/>
      <c r="Q151" s="164"/>
      <c r="R151" s="158"/>
      <c r="S151" s="22" t="s">
        <v>477</v>
      </c>
      <c r="T151" s="22" t="s">
        <v>478</v>
      </c>
      <c r="U151" s="22" t="s">
        <v>95</v>
      </c>
      <c r="V151" s="22">
        <v>0</v>
      </c>
      <c r="W151" s="22" t="s">
        <v>230</v>
      </c>
      <c r="X151" s="22" t="s">
        <v>230</v>
      </c>
      <c r="Y151" s="22">
        <v>55</v>
      </c>
      <c r="Z151" s="22">
        <v>55</v>
      </c>
      <c r="AA151" s="22">
        <v>65</v>
      </c>
      <c r="AB151" s="22">
        <v>65</v>
      </c>
      <c r="AC151" s="32">
        <v>150</v>
      </c>
      <c r="AD151" s="136">
        <v>148</v>
      </c>
      <c r="AE151" s="137" t="s">
        <v>673</v>
      </c>
      <c r="AF151" s="22">
        <v>150</v>
      </c>
      <c r="AG151" s="22">
        <v>135</v>
      </c>
      <c r="AH151" s="158"/>
    </row>
    <row r="152" spans="1:34" s="8" customFormat="1" ht="31.5" customHeight="1" x14ac:dyDescent="0.25">
      <c r="A152" s="160" t="s">
        <v>33</v>
      </c>
      <c r="B152" s="160" t="s">
        <v>111</v>
      </c>
      <c r="C152" s="160" t="s">
        <v>35</v>
      </c>
      <c r="D152" s="160" t="s">
        <v>381</v>
      </c>
      <c r="E152" s="160" t="s">
        <v>467</v>
      </c>
      <c r="F152" s="160" t="s">
        <v>479</v>
      </c>
      <c r="G152" s="160" t="s">
        <v>480</v>
      </c>
      <c r="H152" s="160" t="s">
        <v>114</v>
      </c>
      <c r="I152" s="160" t="s">
        <v>115</v>
      </c>
      <c r="J152" s="160"/>
      <c r="K152" s="160"/>
      <c r="L152" s="160"/>
      <c r="M152" s="160"/>
      <c r="N152" s="160"/>
      <c r="O152" s="160"/>
      <c r="P152" s="159"/>
      <c r="Q152" s="159"/>
      <c r="R152" s="160"/>
      <c r="S152" s="22" t="s">
        <v>481</v>
      </c>
      <c r="T152" s="22" t="s">
        <v>482</v>
      </c>
      <c r="U152" s="22" t="s">
        <v>145</v>
      </c>
      <c r="V152" s="22">
        <v>0</v>
      </c>
      <c r="W152" s="22">
        <v>1</v>
      </c>
      <c r="X152" s="22">
        <v>1</v>
      </c>
      <c r="Y152" s="22">
        <v>0</v>
      </c>
      <c r="Z152" s="22"/>
      <c r="AA152" s="22">
        <v>0</v>
      </c>
      <c r="AB152" s="22"/>
      <c r="AC152" s="32">
        <v>0</v>
      </c>
      <c r="AD152" s="101"/>
      <c r="AE152" s="82"/>
      <c r="AF152" s="22">
        <v>1</v>
      </c>
      <c r="AG152" s="22">
        <v>1</v>
      </c>
      <c r="AH152" s="160" t="s">
        <v>161</v>
      </c>
    </row>
    <row r="153" spans="1:34" s="8" customFormat="1" ht="31.5" x14ac:dyDescent="0.25">
      <c r="A153" s="160"/>
      <c r="B153" s="160"/>
      <c r="C153" s="160"/>
      <c r="D153" s="160"/>
      <c r="E153" s="160"/>
      <c r="F153" s="160"/>
      <c r="G153" s="160"/>
      <c r="H153" s="160"/>
      <c r="I153" s="160"/>
      <c r="J153" s="160"/>
      <c r="K153" s="160"/>
      <c r="L153" s="160"/>
      <c r="M153" s="160"/>
      <c r="N153" s="160"/>
      <c r="O153" s="160"/>
      <c r="P153" s="159"/>
      <c r="Q153" s="159"/>
      <c r="R153" s="160"/>
      <c r="S153" s="22" t="s">
        <v>483</v>
      </c>
      <c r="T153" s="22" t="s">
        <v>484</v>
      </c>
      <c r="U153" s="22" t="s">
        <v>121</v>
      </c>
      <c r="V153" s="22">
        <v>0</v>
      </c>
      <c r="W153" s="22">
        <v>82</v>
      </c>
      <c r="X153" s="22">
        <v>82</v>
      </c>
      <c r="Y153" s="22">
        <v>0</v>
      </c>
      <c r="Z153" s="22"/>
      <c r="AA153" s="22">
        <v>0</v>
      </c>
      <c r="AB153" s="22"/>
      <c r="AC153" s="32">
        <v>0</v>
      </c>
      <c r="AD153" s="101"/>
      <c r="AE153" s="82"/>
      <c r="AF153" s="22">
        <v>82</v>
      </c>
      <c r="AG153" s="23">
        <v>82</v>
      </c>
      <c r="AH153" s="160"/>
    </row>
    <row r="154" spans="1:34" s="8" customFormat="1" ht="31.5" x14ac:dyDescent="0.25">
      <c r="A154" s="160"/>
      <c r="B154" s="160"/>
      <c r="C154" s="160"/>
      <c r="D154" s="160"/>
      <c r="E154" s="160"/>
      <c r="F154" s="160"/>
      <c r="G154" s="160"/>
      <c r="H154" s="160"/>
      <c r="I154" s="160"/>
      <c r="J154" s="160"/>
      <c r="K154" s="160"/>
      <c r="L154" s="160"/>
      <c r="M154" s="160"/>
      <c r="N154" s="160"/>
      <c r="O154" s="160"/>
      <c r="P154" s="159"/>
      <c r="Q154" s="159"/>
      <c r="R154" s="160"/>
      <c r="S154" s="22" t="s">
        <v>485</v>
      </c>
      <c r="T154" s="22" t="s">
        <v>486</v>
      </c>
      <c r="U154" s="22" t="s">
        <v>121</v>
      </c>
      <c r="V154" s="29">
        <v>0</v>
      </c>
      <c r="W154" s="29">
        <v>1</v>
      </c>
      <c r="X154" s="30">
        <v>1</v>
      </c>
      <c r="Y154" s="29">
        <v>0</v>
      </c>
      <c r="Z154" s="22"/>
      <c r="AA154" s="29">
        <v>0</v>
      </c>
      <c r="AB154" s="22"/>
      <c r="AC154" s="31">
        <v>0</v>
      </c>
      <c r="AD154" s="101"/>
      <c r="AE154" s="82"/>
      <c r="AF154" s="30">
        <v>1</v>
      </c>
      <c r="AG154" s="30">
        <v>1</v>
      </c>
      <c r="AH154" s="160"/>
    </row>
    <row r="155" spans="1:34" s="8" customFormat="1" ht="90" customHeight="1" x14ac:dyDescent="0.25">
      <c r="A155" s="160"/>
      <c r="B155" s="160"/>
      <c r="C155" s="160"/>
      <c r="D155" s="160"/>
      <c r="E155" s="160"/>
      <c r="F155" s="160"/>
      <c r="G155" s="160"/>
      <c r="H155" s="160"/>
      <c r="I155" s="160"/>
      <c r="J155" s="160"/>
      <c r="K155" s="160"/>
      <c r="L155" s="160"/>
      <c r="M155" s="160"/>
      <c r="N155" s="160"/>
      <c r="O155" s="160"/>
      <c r="P155" s="159"/>
      <c r="Q155" s="159"/>
      <c r="R155" s="160"/>
      <c r="S155" s="22" t="s">
        <v>487</v>
      </c>
      <c r="T155" s="22" t="s">
        <v>488</v>
      </c>
      <c r="U155" s="22" t="s">
        <v>121</v>
      </c>
      <c r="V155" s="29">
        <v>0</v>
      </c>
      <c r="W155" s="30">
        <v>1</v>
      </c>
      <c r="X155" s="30">
        <v>0</v>
      </c>
      <c r="Y155" s="29">
        <v>1</v>
      </c>
      <c r="Z155" s="29">
        <v>1</v>
      </c>
      <c r="AA155" s="29">
        <v>1</v>
      </c>
      <c r="AB155" s="30">
        <v>1</v>
      </c>
      <c r="AC155" s="31">
        <v>1</v>
      </c>
      <c r="AD155" s="86"/>
      <c r="AE155" s="86"/>
      <c r="AF155" s="30">
        <v>1</v>
      </c>
      <c r="AG155" s="30">
        <v>0.72</v>
      </c>
      <c r="AH155" s="160"/>
    </row>
    <row r="156" spans="1:34" s="8" customFormat="1" ht="90" customHeight="1" x14ac:dyDescent="0.25">
      <c r="A156" s="160"/>
      <c r="B156" s="160"/>
      <c r="C156" s="160"/>
      <c r="D156" s="160"/>
      <c r="E156" s="160"/>
      <c r="F156" s="160"/>
      <c r="G156" s="160"/>
      <c r="H156" s="160"/>
      <c r="I156" s="160"/>
      <c r="J156" s="160"/>
      <c r="K156" s="160"/>
      <c r="L156" s="160"/>
      <c r="M156" s="160"/>
      <c r="N156" s="160"/>
      <c r="O156" s="160"/>
      <c r="P156" s="159"/>
      <c r="Q156" s="159"/>
      <c r="R156" s="160"/>
      <c r="S156" s="22" t="s">
        <v>489</v>
      </c>
      <c r="T156" s="22" t="s">
        <v>490</v>
      </c>
      <c r="U156" s="22" t="s">
        <v>121</v>
      </c>
      <c r="V156" s="29">
        <v>0</v>
      </c>
      <c r="W156" s="29">
        <v>0.82</v>
      </c>
      <c r="X156" s="30">
        <v>0</v>
      </c>
      <c r="Y156" s="29">
        <v>0.9</v>
      </c>
      <c r="Z156" s="38">
        <v>0.9</v>
      </c>
      <c r="AA156" s="29">
        <v>0.95</v>
      </c>
      <c r="AB156" s="30">
        <v>0.97</v>
      </c>
      <c r="AC156" s="31">
        <v>1</v>
      </c>
      <c r="AD156" s="86"/>
      <c r="AE156" s="86"/>
      <c r="AF156" s="30">
        <v>1</v>
      </c>
      <c r="AG156" s="30">
        <v>0.63</v>
      </c>
      <c r="AH156" s="160"/>
    </row>
    <row r="157" spans="1:34" s="8" customFormat="1" ht="90" customHeight="1" x14ac:dyDescent="0.25">
      <c r="A157" s="160"/>
      <c r="B157" s="160"/>
      <c r="C157" s="160"/>
      <c r="D157" s="160"/>
      <c r="E157" s="160"/>
      <c r="F157" s="160"/>
      <c r="G157" s="160"/>
      <c r="H157" s="160"/>
      <c r="I157" s="160"/>
      <c r="J157" s="160"/>
      <c r="K157" s="160"/>
      <c r="L157" s="160"/>
      <c r="M157" s="160"/>
      <c r="N157" s="160"/>
      <c r="O157" s="160"/>
      <c r="P157" s="159"/>
      <c r="Q157" s="159"/>
      <c r="R157" s="160"/>
      <c r="S157" s="22" t="s">
        <v>491</v>
      </c>
      <c r="T157" s="22" t="s">
        <v>492</v>
      </c>
      <c r="U157" s="22" t="s">
        <v>121</v>
      </c>
      <c r="V157" s="29">
        <v>0</v>
      </c>
      <c r="W157" s="29">
        <v>1</v>
      </c>
      <c r="X157" s="30">
        <v>0</v>
      </c>
      <c r="Y157" s="29">
        <v>1</v>
      </c>
      <c r="Z157" s="38">
        <v>1</v>
      </c>
      <c r="AA157" s="29">
        <v>1</v>
      </c>
      <c r="AB157" s="30">
        <v>1</v>
      </c>
      <c r="AC157" s="31">
        <v>1</v>
      </c>
      <c r="AD157" s="86"/>
      <c r="AE157" s="86"/>
      <c r="AF157" s="30">
        <v>1</v>
      </c>
      <c r="AG157" s="30">
        <v>0.72</v>
      </c>
      <c r="AH157" s="160"/>
    </row>
    <row r="158" spans="1:34" s="8" customFormat="1" ht="97.5" customHeight="1" x14ac:dyDescent="0.25">
      <c r="A158" s="145" t="s">
        <v>33</v>
      </c>
      <c r="B158" s="145" t="s">
        <v>493</v>
      </c>
      <c r="C158" s="145" t="s">
        <v>35</v>
      </c>
      <c r="D158" s="145" t="s">
        <v>494</v>
      </c>
      <c r="E158" s="145" t="s">
        <v>495</v>
      </c>
      <c r="F158" s="145" t="s">
        <v>496</v>
      </c>
      <c r="G158" s="145" t="s">
        <v>497</v>
      </c>
      <c r="H158" s="145" t="s">
        <v>498</v>
      </c>
      <c r="I158" s="145" t="s">
        <v>499</v>
      </c>
      <c r="J158" s="145"/>
      <c r="K158" s="145"/>
      <c r="L158" s="145"/>
      <c r="M158" s="145"/>
      <c r="N158" s="145"/>
      <c r="O158" s="145"/>
      <c r="P158" s="150"/>
      <c r="Q158" s="150"/>
      <c r="R158" s="145"/>
      <c r="S158" s="9" t="s">
        <v>500</v>
      </c>
      <c r="T158" s="9" t="s">
        <v>501</v>
      </c>
      <c r="U158" s="9" t="s">
        <v>121</v>
      </c>
      <c r="V158" s="20">
        <v>1</v>
      </c>
      <c r="W158" s="20">
        <v>0</v>
      </c>
      <c r="X158" s="20">
        <v>0</v>
      </c>
      <c r="Y158" s="20">
        <v>1</v>
      </c>
      <c r="Z158" s="20">
        <v>1</v>
      </c>
      <c r="AA158" s="20">
        <v>1</v>
      </c>
      <c r="AB158" s="20">
        <v>1</v>
      </c>
      <c r="AC158" s="34">
        <v>1</v>
      </c>
      <c r="AD158" s="86"/>
      <c r="AE158" s="86"/>
      <c r="AF158" s="20">
        <v>1</v>
      </c>
      <c r="AG158" s="20">
        <v>0.67</v>
      </c>
      <c r="AH158" s="141" t="s">
        <v>502</v>
      </c>
    </row>
    <row r="159" spans="1:34" s="8" customFormat="1" ht="80.25" customHeight="1" x14ac:dyDescent="0.25">
      <c r="A159" s="145"/>
      <c r="B159" s="145"/>
      <c r="C159" s="145"/>
      <c r="D159" s="145"/>
      <c r="E159" s="145"/>
      <c r="F159" s="145"/>
      <c r="G159" s="145"/>
      <c r="H159" s="145"/>
      <c r="I159" s="145"/>
      <c r="J159" s="145"/>
      <c r="K159" s="145"/>
      <c r="L159" s="145"/>
      <c r="M159" s="145"/>
      <c r="N159" s="145"/>
      <c r="O159" s="145"/>
      <c r="P159" s="150"/>
      <c r="Q159" s="150"/>
      <c r="R159" s="145"/>
      <c r="S159" s="9" t="s">
        <v>503</v>
      </c>
      <c r="T159" s="9" t="s">
        <v>504</v>
      </c>
      <c r="U159" s="9" t="s">
        <v>121</v>
      </c>
      <c r="V159" s="20">
        <v>1</v>
      </c>
      <c r="W159" s="20">
        <v>1</v>
      </c>
      <c r="X159" s="20">
        <v>1</v>
      </c>
      <c r="Y159" s="20">
        <v>1</v>
      </c>
      <c r="Z159" s="20">
        <v>1</v>
      </c>
      <c r="AA159" s="20">
        <v>1</v>
      </c>
      <c r="AB159" s="20">
        <v>1</v>
      </c>
      <c r="AC159" s="34">
        <v>1</v>
      </c>
      <c r="AD159" s="86"/>
      <c r="AE159" s="94"/>
      <c r="AF159" s="20">
        <v>1</v>
      </c>
      <c r="AG159" s="20">
        <v>0.67</v>
      </c>
      <c r="AH159" s="141"/>
    </row>
    <row r="160" spans="1:34" s="8" customFormat="1" ht="47.25" x14ac:dyDescent="0.25">
      <c r="A160" s="145"/>
      <c r="B160" s="145"/>
      <c r="C160" s="145"/>
      <c r="D160" s="145"/>
      <c r="E160" s="145"/>
      <c r="F160" s="145"/>
      <c r="G160" s="145"/>
      <c r="H160" s="145"/>
      <c r="I160" s="145"/>
      <c r="J160" s="145"/>
      <c r="K160" s="145"/>
      <c r="L160" s="145"/>
      <c r="M160" s="145"/>
      <c r="N160" s="145"/>
      <c r="O160" s="145"/>
      <c r="P160" s="150"/>
      <c r="Q160" s="150"/>
      <c r="R160" s="145"/>
      <c r="S160" s="9" t="s">
        <v>505</v>
      </c>
      <c r="T160" s="9" t="s">
        <v>506</v>
      </c>
      <c r="U160" s="9" t="s">
        <v>121</v>
      </c>
      <c r="V160" s="20">
        <v>1</v>
      </c>
      <c r="W160" s="20">
        <v>1</v>
      </c>
      <c r="X160" s="20">
        <v>1</v>
      </c>
      <c r="Y160" s="20">
        <v>1</v>
      </c>
      <c r="Z160" s="20">
        <v>1</v>
      </c>
      <c r="AA160" s="20">
        <v>1</v>
      </c>
      <c r="AB160" s="20">
        <v>1</v>
      </c>
      <c r="AC160" s="34">
        <v>1</v>
      </c>
      <c r="AD160" s="86"/>
      <c r="AE160" s="94"/>
      <c r="AF160" s="20">
        <v>1</v>
      </c>
      <c r="AG160" s="20">
        <v>0.67</v>
      </c>
      <c r="AH160" s="141"/>
    </row>
    <row r="161" spans="1:34" s="8" customFormat="1" ht="111" customHeight="1" x14ac:dyDescent="0.25">
      <c r="A161" s="145" t="s">
        <v>33</v>
      </c>
      <c r="B161" s="145" t="s">
        <v>493</v>
      </c>
      <c r="C161" s="145" t="s">
        <v>202</v>
      </c>
      <c r="D161" s="145" t="s">
        <v>507</v>
      </c>
      <c r="E161" s="145" t="s">
        <v>508</v>
      </c>
      <c r="F161" s="145" t="s">
        <v>509</v>
      </c>
      <c r="G161" s="145" t="s">
        <v>510</v>
      </c>
      <c r="H161" s="145" t="s">
        <v>511</v>
      </c>
      <c r="I161" s="145" t="s">
        <v>512</v>
      </c>
      <c r="J161" s="146">
        <v>25239231363</v>
      </c>
      <c r="K161" s="146">
        <v>22735930068</v>
      </c>
      <c r="L161" s="146">
        <v>32366800000</v>
      </c>
      <c r="M161" s="146">
        <v>31671535019.139999</v>
      </c>
      <c r="N161" s="146">
        <v>46797257092</v>
      </c>
      <c r="O161" s="146">
        <v>37005672799.010002</v>
      </c>
      <c r="P161" s="151">
        <v>40000000000</v>
      </c>
      <c r="Q161" s="151">
        <v>13722678996.59</v>
      </c>
      <c r="R161" s="145" t="s">
        <v>513</v>
      </c>
      <c r="S161" s="9" t="s">
        <v>514</v>
      </c>
      <c r="T161" s="63" t="s">
        <v>515</v>
      </c>
      <c r="U161" s="9" t="s">
        <v>121</v>
      </c>
      <c r="V161" s="59">
        <v>0.997</v>
      </c>
      <c r="W161" s="59">
        <v>0.997</v>
      </c>
      <c r="X161" s="9">
        <v>99.98</v>
      </c>
      <c r="Y161" s="59">
        <v>0.997</v>
      </c>
      <c r="Z161" s="69">
        <v>0.99919999999999998</v>
      </c>
      <c r="AA161" s="59">
        <v>0.997</v>
      </c>
      <c r="AB161" s="63">
        <v>1</v>
      </c>
      <c r="AC161" s="42">
        <v>0.997</v>
      </c>
      <c r="AD161" s="118"/>
      <c r="AE161" s="95"/>
      <c r="AF161" s="63">
        <v>0.997</v>
      </c>
      <c r="AG161" s="63">
        <v>0.66469999999999996</v>
      </c>
      <c r="AH161" s="141" t="s">
        <v>516</v>
      </c>
    </row>
    <row r="162" spans="1:34" s="8" customFormat="1" ht="111" customHeight="1" x14ac:dyDescent="0.25">
      <c r="A162" s="145"/>
      <c r="B162" s="145"/>
      <c r="C162" s="145"/>
      <c r="D162" s="145"/>
      <c r="E162" s="145"/>
      <c r="F162" s="145"/>
      <c r="G162" s="145"/>
      <c r="H162" s="145"/>
      <c r="I162" s="145"/>
      <c r="J162" s="146"/>
      <c r="K162" s="146"/>
      <c r="L162" s="146"/>
      <c r="M162" s="146"/>
      <c r="N162" s="146"/>
      <c r="O162" s="146"/>
      <c r="P162" s="151"/>
      <c r="Q162" s="151"/>
      <c r="R162" s="145"/>
      <c r="S162" s="9" t="s">
        <v>517</v>
      </c>
      <c r="T162" s="9" t="s">
        <v>518</v>
      </c>
      <c r="U162" s="9" t="s">
        <v>145</v>
      </c>
      <c r="V162" s="9">
        <v>1</v>
      </c>
      <c r="W162" s="9">
        <v>1</v>
      </c>
      <c r="X162" s="9">
        <v>1</v>
      </c>
      <c r="Y162" s="9">
        <v>1</v>
      </c>
      <c r="Z162" s="9">
        <v>1</v>
      </c>
      <c r="AA162" s="9">
        <v>1</v>
      </c>
      <c r="AB162" s="9">
        <v>1</v>
      </c>
      <c r="AC162" s="10">
        <v>1</v>
      </c>
      <c r="AD162" s="119"/>
      <c r="AE162" s="95"/>
      <c r="AF162" s="9">
        <v>1</v>
      </c>
      <c r="AG162" s="9">
        <v>1</v>
      </c>
      <c r="AH162" s="141"/>
    </row>
    <row r="163" spans="1:34" s="8" customFormat="1" ht="212.1" customHeight="1" x14ac:dyDescent="0.25">
      <c r="A163" s="9" t="s">
        <v>33</v>
      </c>
      <c r="B163" s="9" t="s">
        <v>493</v>
      </c>
      <c r="C163" s="9" t="s">
        <v>35</v>
      </c>
      <c r="D163" s="9" t="s">
        <v>507</v>
      </c>
      <c r="E163" s="9" t="s">
        <v>519</v>
      </c>
      <c r="F163" s="9" t="s">
        <v>520</v>
      </c>
      <c r="G163" s="9" t="s">
        <v>521</v>
      </c>
      <c r="H163" s="9" t="s">
        <v>522</v>
      </c>
      <c r="I163" s="9" t="s">
        <v>523</v>
      </c>
      <c r="J163" s="26"/>
      <c r="K163" s="26"/>
      <c r="L163" s="26"/>
      <c r="M163" s="26"/>
      <c r="N163" s="26"/>
      <c r="O163" s="26"/>
      <c r="P163" s="110"/>
      <c r="Q163" s="110"/>
      <c r="R163" s="9"/>
      <c r="S163" s="9" t="s">
        <v>524</v>
      </c>
      <c r="T163" s="9" t="s">
        <v>525</v>
      </c>
      <c r="U163" s="9" t="s">
        <v>44</v>
      </c>
      <c r="V163" s="9">
        <v>1</v>
      </c>
      <c r="W163" s="9">
        <v>1</v>
      </c>
      <c r="X163" s="9">
        <v>1</v>
      </c>
      <c r="Y163" s="9">
        <v>1</v>
      </c>
      <c r="Z163" s="9">
        <v>1</v>
      </c>
      <c r="AA163" s="9">
        <v>4</v>
      </c>
      <c r="AB163" s="9">
        <v>4</v>
      </c>
      <c r="AC163" s="10">
        <v>4</v>
      </c>
      <c r="AD163" s="119"/>
      <c r="AE163" s="95"/>
      <c r="AF163" s="12">
        <v>10</v>
      </c>
      <c r="AG163" s="9">
        <v>8</v>
      </c>
      <c r="AH163" s="70" t="s">
        <v>526</v>
      </c>
    </row>
    <row r="164" spans="1:34" s="8" customFormat="1" ht="174" thickBot="1" x14ac:dyDescent="0.3">
      <c r="A164" s="9" t="s">
        <v>33</v>
      </c>
      <c r="B164" s="9" t="s">
        <v>493</v>
      </c>
      <c r="C164" s="9" t="s">
        <v>35</v>
      </c>
      <c r="D164" s="9" t="s">
        <v>507</v>
      </c>
      <c r="E164" s="9" t="s">
        <v>519</v>
      </c>
      <c r="F164" s="9" t="s">
        <v>527</v>
      </c>
      <c r="G164" s="9" t="s">
        <v>528</v>
      </c>
      <c r="H164" s="9" t="s">
        <v>522</v>
      </c>
      <c r="I164" s="9" t="s">
        <v>523</v>
      </c>
      <c r="J164" s="26"/>
      <c r="K164" s="26"/>
      <c r="L164" s="26"/>
      <c r="M164" s="26"/>
      <c r="N164" s="26"/>
      <c r="O164" s="26"/>
      <c r="P164" s="110"/>
      <c r="Q164" s="110"/>
      <c r="R164" s="9"/>
      <c r="S164" s="9" t="s">
        <v>529</v>
      </c>
      <c r="T164" s="9" t="s">
        <v>530</v>
      </c>
      <c r="U164" s="9" t="s">
        <v>44</v>
      </c>
      <c r="V164" s="9">
        <v>1</v>
      </c>
      <c r="W164" s="9">
        <v>1</v>
      </c>
      <c r="X164" s="9">
        <v>1</v>
      </c>
      <c r="Y164" s="9">
        <v>1</v>
      </c>
      <c r="Z164" s="9">
        <v>1</v>
      </c>
      <c r="AA164" s="9">
        <v>4</v>
      </c>
      <c r="AB164" s="9">
        <v>4</v>
      </c>
      <c r="AC164" s="10">
        <v>4</v>
      </c>
      <c r="AD164" s="119"/>
      <c r="AE164" s="95"/>
      <c r="AF164" s="12">
        <v>10</v>
      </c>
      <c r="AG164" s="9">
        <v>8</v>
      </c>
      <c r="AH164" s="70" t="s">
        <v>526</v>
      </c>
    </row>
    <row r="165" spans="1:34" s="8" customFormat="1" ht="92.25" customHeight="1" x14ac:dyDescent="0.25">
      <c r="A165" s="138" t="s">
        <v>33</v>
      </c>
      <c r="B165" s="138" t="s">
        <v>493</v>
      </c>
      <c r="C165" s="138" t="s">
        <v>35</v>
      </c>
      <c r="D165" s="138" t="s">
        <v>507</v>
      </c>
      <c r="E165" s="138" t="s">
        <v>531</v>
      </c>
      <c r="F165" s="138" t="s">
        <v>532</v>
      </c>
      <c r="G165" s="138" t="s">
        <v>533</v>
      </c>
      <c r="H165" s="138" t="s">
        <v>534</v>
      </c>
      <c r="I165" s="138" t="s">
        <v>531</v>
      </c>
      <c r="J165" s="138"/>
      <c r="K165" s="138"/>
      <c r="L165" s="138"/>
      <c r="M165" s="138"/>
      <c r="N165" s="146">
        <v>652000000</v>
      </c>
      <c r="O165" s="146">
        <v>629064485</v>
      </c>
      <c r="P165" s="151">
        <v>4169638635</v>
      </c>
      <c r="Q165" s="151">
        <v>1389879544</v>
      </c>
      <c r="R165" s="138" t="s">
        <v>535</v>
      </c>
      <c r="S165" s="9" t="s">
        <v>536</v>
      </c>
      <c r="T165" s="9" t="s">
        <v>537</v>
      </c>
      <c r="U165" s="9" t="s">
        <v>95</v>
      </c>
      <c r="V165" s="18">
        <v>0.3</v>
      </c>
      <c r="W165" s="18">
        <v>0.5</v>
      </c>
      <c r="X165" s="20">
        <v>0.5</v>
      </c>
      <c r="Y165" s="18">
        <v>0.7</v>
      </c>
      <c r="Z165" s="20">
        <v>0.7</v>
      </c>
      <c r="AA165" s="18">
        <v>0.8</v>
      </c>
      <c r="AB165" s="18">
        <v>0.8</v>
      </c>
      <c r="AC165" s="19">
        <v>1</v>
      </c>
      <c r="AD165" s="127"/>
      <c r="AE165" s="96"/>
      <c r="AF165" s="20">
        <v>1</v>
      </c>
      <c r="AG165" s="20">
        <v>1</v>
      </c>
      <c r="AH165" s="152" t="s">
        <v>538</v>
      </c>
    </row>
    <row r="166" spans="1:34" s="8" customFormat="1" ht="153" customHeight="1" x14ac:dyDescent="0.25">
      <c r="A166" s="140"/>
      <c r="B166" s="140"/>
      <c r="C166" s="140"/>
      <c r="D166" s="140"/>
      <c r="E166" s="140"/>
      <c r="F166" s="140"/>
      <c r="G166" s="140"/>
      <c r="H166" s="140"/>
      <c r="I166" s="140"/>
      <c r="J166" s="140"/>
      <c r="K166" s="140"/>
      <c r="L166" s="140"/>
      <c r="M166" s="140"/>
      <c r="N166" s="146"/>
      <c r="O166" s="146"/>
      <c r="P166" s="151"/>
      <c r="Q166" s="151"/>
      <c r="R166" s="140"/>
      <c r="S166" s="9" t="s">
        <v>539</v>
      </c>
      <c r="T166" s="9" t="s">
        <v>540</v>
      </c>
      <c r="U166" s="9" t="s">
        <v>95</v>
      </c>
      <c r="V166" s="18">
        <v>0.1</v>
      </c>
      <c r="W166" s="18">
        <v>0</v>
      </c>
      <c r="X166" s="20">
        <v>0</v>
      </c>
      <c r="Y166" s="18">
        <v>0.8</v>
      </c>
      <c r="Z166" s="20">
        <v>0.8</v>
      </c>
      <c r="AA166" s="18">
        <v>0.9</v>
      </c>
      <c r="AB166" s="64">
        <v>0.9</v>
      </c>
      <c r="AC166" s="19">
        <v>1</v>
      </c>
      <c r="AD166" s="128"/>
      <c r="AE166" s="97"/>
      <c r="AF166" s="20">
        <v>1</v>
      </c>
      <c r="AG166" s="20">
        <v>1</v>
      </c>
      <c r="AH166" s="154"/>
    </row>
    <row r="167" spans="1:34" s="8" customFormat="1" ht="57" customHeight="1" x14ac:dyDescent="0.25">
      <c r="A167" s="145" t="s">
        <v>33</v>
      </c>
      <c r="B167" s="145" t="s">
        <v>493</v>
      </c>
      <c r="C167" s="145" t="s">
        <v>35</v>
      </c>
      <c r="D167" s="145" t="s">
        <v>507</v>
      </c>
      <c r="E167" s="145" t="s">
        <v>519</v>
      </c>
      <c r="F167" s="145" t="s">
        <v>541</v>
      </c>
      <c r="G167" s="145" t="s">
        <v>542</v>
      </c>
      <c r="H167" s="145" t="s">
        <v>543</v>
      </c>
      <c r="I167" s="145" t="s">
        <v>544</v>
      </c>
      <c r="J167" s="145"/>
      <c r="K167" s="145"/>
      <c r="L167" s="145"/>
      <c r="M167" s="145"/>
      <c r="N167" s="145"/>
      <c r="O167" s="145"/>
      <c r="P167" s="150"/>
      <c r="Q167" s="150"/>
      <c r="R167" s="145"/>
      <c r="S167" s="9" t="s">
        <v>545</v>
      </c>
      <c r="T167" s="9" t="s">
        <v>546</v>
      </c>
      <c r="U167" s="9" t="s">
        <v>145</v>
      </c>
      <c r="V167" s="71">
        <v>1</v>
      </c>
      <c r="W167" s="71">
        <v>1</v>
      </c>
      <c r="X167" s="18">
        <v>1</v>
      </c>
      <c r="Y167" s="71">
        <v>1</v>
      </c>
      <c r="Z167" s="71">
        <v>1</v>
      </c>
      <c r="AA167" s="71">
        <v>1</v>
      </c>
      <c r="AB167" s="20">
        <v>1</v>
      </c>
      <c r="AC167" s="72">
        <v>1</v>
      </c>
      <c r="AD167" s="121"/>
      <c r="AE167" s="98"/>
      <c r="AF167" s="20">
        <v>1</v>
      </c>
      <c r="AG167" s="20">
        <v>0.75</v>
      </c>
      <c r="AH167" s="141" t="s">
        <v>547</v>
      </c>
    </row>
    <row r="168" spans="1:34" s="8" customFormat="1" ht="69.75" customHeight="1" x14ac:dyDescent="0.25">
      <c r="A168" s="145"/>
      <c r="B168" s="145"/>
      <c r="C168" s="145"/>
      <c r="D168" s="145"/>
      <c r="E168" s="145"/>
      <c r="F168" s="145"/>
      <c r="G168" s="145"/>
      <c r="H168" s="145"/>
      <c r="I168" s="145"/>
      <c r="J168" s="145"/>
      <c r="K168" s="145"/>
      <c r="L168" s="145"/>
      <c r="M168" s="145"/>
      <c r="N168" s="145"/>
      <c r="O168" s="145"/>
      <c r="P168" s="150"/>
      <c r="Q168" s="150"/>
      <c r="R168" s="145"/>
      <c r="S168" s="9" t="s">
        <v>548</v>
      </c>
      <c r="T168" s="9" t="s">
        <v>549</v>
      </c>
      <c r="U168" s="9" t="s">
        <v>44</v>
      </c>
      <c r="V168" s="11">
        <v>0</v>
      </c>
      <c r="W168" s="11">
        <v>2</v>
      </c>
      <c r="X168" s="9">
        <v>2</v>
      </c>
      <c r="Y168" s="9">
        <v>2</v>
      </c>
      <c r="Z168" s="11">
        <v>2</v>
      </c>
      <c r="AA168" s="11">
        <v>0</v>
      </c>
      <c r="AB168" s="9">
        <v>3</v>
      </c>
      <c r="AC168" s="73">
        <v>0</v>
      </c>
      <c r="AD168" s="78"/>
      <c r="AE168" s="78"/>
      <c r="AF168" s="12">
        <v>4</v>
      </c>
      <c r="AG168" s="9">
        <v>10</v>
      </c>
      <c r="AH168" s="141"/>
    </row>
    <row r="169" spans="1:34" s="8" customFormat="1" ht="81" customHeight="1" x14ac:dyDescent="0.25">
      <c r="A169" s="145"/>
      <c r="B169" s="145"/>
      <c r="C169" s="145"/>
      <c r="D169" s="145"/>
      <c r="E169" s="145"/>
      <c r="F169" s="145"/>
      <c r="G169" s="145"/>
      <c r="H169" s="145"/>
      <c r="I169" s="145"/>
      <c r="J169" s="145"/>
      <c r="K169" s="145"/>
      <c r="L169" s="145"/>
      <c r="M169" s="145"/>
      <c r="N169" s="145"/>
      <c r="O169" s="145"/>
      <c r="P169" s="150"/>
      <c r="Q169" s="150"/>
      <c r="R169" s="145"/>
      <c r="S169" s="9" t="s">
        <v>550</v>
      </c>
      <c r="T169" s="9" t="s">
        <v>551</v>
      </c>
      <c r="U169" s="9" t="s">
        <v>44</v>
      </c>
      <c r="V169" s="11">
        <v>0</v>
      </c>
      <c r="W169" s="11">
        <v>15</v>
      </c>
      <c r="X169" s="11">
        <v>15</v>
      </c>
      <c r="Y169" s="11">
        <v>15</v>
      </c>
      <c r="Z169" s="11">
        <v>15</v>
      </c>
      <c r="AA169" s="11">
        <v>15</v>
      </c>
      <c r="AB169" s="9">
        <v>16</v>
      </c>
      <c r="AC169" s="73">
        <v>0</v>
      </c>
      <c r="AD169" s="129"/>
      <c r="AE169" s="99"/>
      <c r="AF169" s="9">
        <v>45</v>
      </c>
      <c r="AG169" s="9">
        <v>86</v>
      </c>
      <c r="AH169" s="141"/>
    </row>
    <row r="170" spans="1:34" s="8" customFormat="1" ht="55.5" customHeight="1" x14ac:dyDescent="0.25">
      <c r="A170" s="145"/>
      <c r="B170" s="145"/>
      <c r="C170" s="145"/>
      <c r="D170" s="145"/>
      <c r="E170" s="145"/>
      <c r="F170" s="145"/>
      <c r="G170" s="145"/>
      <c r="H170" s="145"/>
      <c r="I170" s="145"/>
      <c r="J170" s="145"/>
      <c r="K170" s="145"/>
      <c r="L170" s="145"/>
      <c r="M170" s="145"/>
      <c r="N170" s="145"/>
      <c r="O170" s="145"/>
      <c r="P170" s="150"/>
      <c r="Q170" s="150"/>
      <c r="R170" s="145"/>
      <c r="S170" s="9" t="s">
        <v>552</v>
      </c>
      <c r="T170" s="9" t="s">
        <v>553</v>
      </c>
      <c r="U170" s="9" t="s">
        <v>44</v>
      </c>
      <c r="V170" s="11">
        <v>11</v>
      </c>
      <c r="W170" s="11">
        <v>4</v>
      </c>
      <c r="X170" s="9">
        <v>4</v>
      </c>
      <c r="Y170" s="11">
        <v>4</v>
      </c>
      <c r="Z170" s="11">
        <v>4</v>
      </c>
      <c r="AA170" s="11">
        <v>4</v>
      </c>
      <c r="AB170" s="9">
        <v>4</v>
      </c>
      <c r="AC170" s="73">
        <v>4</v>
      </c>
      <c r="AD170" s="129"/>
      <c r="AE170" s="98"/>
      <c r="AF170" s="9">
        <v>16</v>
      </c>
      <c r="AG170" s="9">
        <v>15</v>
      </c>
      <c r="AH170" s="141"/>
    </row>
    <row r="171" spans="1:34" s="8" customFormat="1" ht="192.6" customHeight="1" x14ac:dyDescent="0.25">
      <c r="A171" s="9" t="s">
        <v>33</v>
      </c>
      <c r="B171" s="9" t="s">
        <v>493</v>
      </c>
      <c r="C171" s="9" t="s">
        <v>35</v>
      </c>
      <c r="D171" s="9" t="s">
        <v>507</v>
      </c>
      <c r="E171" s="9" t="s">
        <v>519</v>
      </c>
      <c r="F171" s="9" t="s">
        <v>554</v>
      </c>
      <c r="G171" s="9" t="s">
        <v>555</v>
      </c>
      <c r="H171" s="9" t="s">
        <v>556</v>
      </c>
      <c r="I171" s="9" t="s">
        <v>557</v>
      </c>
      <c r="J171" s="26"/>
      <c r="K171" s="26"/>
      <c r="L171" s="26"/>
      <c r="M171" s="26"/>
      <c r="N171" s="26"/>
      <c r="O171" s="26"/>
      <c r="P171" s="110"/>
      <c r="Q171" s="110"/>
      <c r="R171" s="9"/>
      <c r="S171" s="9" t="s">
        <v>558</v>
      </c>
      <c r="T171" s="74" t="s">
        <v>559</v>
      </c>
      <c r="U171" s="9" t="s">
        <v>121</v>
      </c>
      <c r="V171" s="20">
        <v>1</v>
      </c>
      <c r="W171" s="18">
        <v>1</v>
      </c>
      <c r="X171" s="18">
        <v>1</v>
      </c>
      <c r="Y171" s="18">
        <v>1</v>
      </c>
      <c r="Z171" s="18">
        <v>1</v>
      </c>
      <c r="AA171" s="18">
        <v>1</v>
      </c>
      <c r="AB171" s="20">
        <v>1</v>
      </c>
      <c r="AC171" s="19">
        <v>1</v>
      </c>
      <c r="AD171" s="126"/>
      <c r="AE171" s="100"/>
      <c r="AF171" s="20">
        <v>1</v>
      </c>
      <c r="AG171" s="20">
        <v>0.69</v>
      </c>
      <c r="AH171" s="70" t="s">
        <v>560</v>
      </c>
    </row>
    <row r="172" spans="1:34" s="8" customFormat="1" ht="74.099999999999994" customHeight="1" x14ac:dyDescent="0.25">
      <c r="A172" s="138" t="s">
        <v>33</v>
      </c>
      <c r="B172" s="138" t="s">
        <v>493</v>
      </c>
      <c r="C172" s="138" t="s">
        <v>35</v>
      </c>
      <c r="D172" s="138" t="s">
        <v>507</v>
      </c>
      <c r="E172" s="138" t="s">
        <v>561</v>
      </c>
      <c r="F172" s="138" t="s">
        <v>562</v>
      </c>
      <c r="G172" s="138" t="s">
        <v>563</v>
      </c>
      <c r="H172" s="138" t="s">
        <v>564</v>
      </c>
      <c r="I172" s="138" t="s">
        <v>565</v>
      </c>
      <c r="J172" s="138"/>
      <c r="K172" s="138"/>
      <c r="L172" s="138"/>
      <c r="M172" s="138"/>
      <c r="N172" s="138"/>
      <c r="O172" s="138"/>
      <c r="P172" s="155"/>
      <c r="Q172" s="155"/>
      <c r="R172" s="138"/>
      <c r="S172" s="9" t="s">
        <v>566</v>
      </c>
      <c r="T172" s="9" t="s">
        <v>567</v>
      </c>
      <c r="U172" s="9" t="s">
        <v>145</v>
      </c>
      <c r="V172" s="18">
        <v>1</v>
      </c>
      <c r="W172" s="18">
        <v>1</v>
      </c>
      <c r="X172" s="20">
        <v>1</v>
      </c>
      <c r="Y172" s="18">
        <v>1</v>
      </c>
      <c r="Z172" s="20">
        <v>1</v>
      </c>
      <c r="AA172" s="18">
        <v>1</v>
      </c>
      <c r="AB172" s="20">
        <v>1</v>
      </c>
      <c r="AC172" s="19">
        <v>1</v>
      </c>
      <c r="AD172" s="101"/>
      <c r="AE172" s="78"/>
      <c r="AF172" s="20">
        <v>1</v>
      </c>
      <c r="AG172" s="20">
        <v>1</v>
      </c>
      <c r="AH172" s="152" t="s">
        <v>538</v>
      </c>
    </row>
    <row r="173" spans="1:34" s="8" customFormat="1" ht="74.099999999999994" customHeight="1" thickBot="1" x14ac:dyDescent="0.3">
      <c r="A173" s="140"/>
      <c r="B173" s="140"/>
      <c r="C173" s="140"/>
      <c r="D173" s="140"/>
      <c r="E173" s="140"/>
      <c r="F173" s="140"/>
      <c r="G173" s="140"/>
      <c r="H173" s="140"/>
      <c r="I173" s="140"/>
      <c r="J173" s="140"/>
      <c r="K173" s="140"/>
      <c r="L173" s="140"/>
      <c r="M173" s="140"/>
      <c r="N173" s="140"/>
      <c r="O173" s="140"/>
      <c r="P173" s="156"/>
      <c r="Q173" s="156"/>
      <c r="R173" s="140"/>
      <c r="S173" s="9" t="s">
        <v>568</v>
      </c>
      <c r="T173" s="9" t="s">
        <v>569</v>
      </c>
      <c r="U173" s="9" t="s">
        <v>145</v>
      </c>
      <c r="V173" s="18">
        <v>0</v>
      </c>
      <c r="W173" s="18">
        <v>0</v>
      </c>
      <c r="X173" s="20">
        <v>0</v>
      </c>
      <c r="Y173" s="18">
        <v>1</v>
      </c>
      <c r="Z173" s="20">
        <v>1</v>
      </c>
      <c r="AA173" s="18">
        <v>1</v>
      </c>
      <c r="AB173" s="20">
        <v>1</v>
      </c>
      <c r="AC173" s="19">
        <v>1</v>
      </c>
      <c r="AD173" s="101"/>
      <c r="AE173" s="101"/>
      <c r="AF173" s="20">
        <v>1</v>
      </c>
      <c r="AG173" s="20">
        <v>1</v>
      </c>
      <c r="AH173" s="154"/>
    </row>
    <row r="174" spans="1:34" s="8" customFormat="1" ht="41.1" customHeight="1" x14ac:dyDescent="0.25">
      <c r="A174" s="145" t="s">
        <v>33</v>
      </c>
      <c r="B174" s="145" t="s">
        <v>493</v>
      </c>
      <c r="C174" s="145" t="s">
        <v>35</v>
      </c>
      <c r="D174" s="145" t="s">
        <v>570</v>
      </c>
      <c r="E174" s="145" t="s">
        <v>571</v>
      </c>
      <c r="F174" s="145" t="s">
        <v>572</v>
      </c>
      <c r="G174" s="145" t="s">
        <v>573</v>
      </c>
      <c r="H174" s="145" t="s">
        <v>574</v>
      </c>
      <c r="I174" s="145" t="s">
        <v>575</v>
      </c>
      <c r="J174" s="145"/>
      <c r="K174" s="145"/>
      <c r="L174" s="145"/>
      <c r="M174" s="145"/>
      <c r="N174" s="145"/>
      <c r="O174" s="145"/>
      <c r="P174" s="150"/>
      <c r="Q174" s="150"/>
      <c r="R174" s="145"/>
      <c r="S174" s="9" t="s">
        <v>576</v>
      </c>
      <c r="T174" s="9" t="s">
        <v>577</v>
      </c>
      <c r="U174" s="9" t="s">
        <v>44</v>
      </c>
      <c r="V174" s="9">
        <v>1</v>
      </c>
      <c r="W174" s="9">
        <v>4</v>
      </c>
      <c r="X174" s="9">
        <v>4</v>
      </c>
      <c r="Y174" s="9">
        <v>4</v>
      </c>
      <c r="Z174" s="9">
        <v>4</v>
      </c>
      <c r="AA174" s="9">
        <v>4</v>
      </c>
      <c r="AB174" s="9">
        <v>4</v>
      </c>
      <c r="AC174" s="10">
        <v>4</v>
      </c>
      <c r="AD174" s="130"/>
      <c r="AE174" s="102"/>
      <c r="AF174" s="9">
        <v>16</v>
      </c>
      <c r="AG174" s="9">
        <v>14</v>
      </c>
      <c r="AH174" s="141" t="s">
        <v>578</v>
      </c>
    </row>
    <row r="175" spans="1:34" s="8" customFormat="1" ht="71.45" customHeight="1" thickBot="1" x14ac:dyDescent="0.3">
      <c r="A175" s="145"/>
      <c r="B175" s="145"/>
      <c r="C175" s="145"/>
      <c r="D175" s="145"/>
      <c r="E175" s="145"/>
      <c r="F175" s="145"/>
      <c r="G175" s="145"/>
      <c r="H175" s="145"/>
      <c r="I175" s="145"/>
      <c r="J175" s="145"/>
      <c r="K175" s="145"/>
      <c r="L175" s="145"/>
      <c r="M175" s="145"/>
      <c r="N175" s="145"/>
      <c r="O175" s="145"/>
      <c r="P175" s="150"/>
      <c r="Q175" s="150"/>
      <c r="R175" s="145"/>
      <c r="S175" s="9" t="s">
        <v>579</v>
      </c>
      <c r="T175" s="9" t="s">
        <v>580</v>
      </c>
      <c r="U175" s="9" t="s">
        <v>44</v>
      </c>
      <c r="V175" s="9">
        <v>1</v>
      </c>
      <c r="W175" s="9">
        <v>4</v>
      </c>
      <c r="X175" s="9">
        <v>4</v>
      </c>
      <c r="Y175" s="9">
        <v>4</v>
      </c>
      <c r="Z175" s="9">
        <v>4</v>
      </c>
      <c r="AA175" s="9">
        <v>4</v>
      </c>
      <c r="AB175" s="9">
        <v>4</v>
      </c>
      <c r="AC175" s="10">
        <v>4</v>
      </c>
      <c r="AD175" s="129"/>
      <c r="AE175" s="103"/>
      <c r="AF175" s="9">
        <v>16</v>
      </c>
      <c r="AG175" s="9">
        <v>14</v>
      </c>
      <c r="AH175" s="141"/>
    </row>
    <row r="176" spans="1:34" s="8" customFormat="1" ht="87" customHeight="1" x14ac:dyDescent="0.25">
      <c r="A176" s="138" t="s">
        <v>33</v>
      </c>
      <c r="B176" s="138" t="s">
        <v>493</v>
      </c>
      <c r="C176" s="138" t="s">
        <v>35</v>
      </c>
      <c r="D176" s="138" t="s">
        <v>570</v>
      </c>
      <c r="E176" s="138" t="s">
        <v>581</v>
      </c>
      <c r="F176" s="138" t="s">
        <v>582</v>
      </c>
      <c r="G176" s="138" t="s">
        <v>583</v>
      </c>
      <c r="H176" s="138" t="s">
        <v>101</v>
      </c>
      <c r="I176" s="138" t="s">
        <v>584</v>
      </c>
      <c r="J176" s="142">
        <v>1380000000</v>
      </c>
      <c r="K176" s="142">
        <v>1380000000</v>
      </c>
      <c r="L176" s="142">
        <v>3280000000</v>
      </c>
      <c r="M176" s="142">
        <v>3230000000</v>
      </c>
      <c r="N176" s="142">
        <v>4355694200</v>
      </c>
      <c r="O176" s="142">
        <v>3514194200</v>
      </c>
      <c r="P176" s="147">
        <v>4210230861</v>
      </c>
      <c r="Q176" s="147">
        <v>1000000000</v>
      </c>
      <c r="R176" s="138" t="s">
        <v>288</v>
      </c>
      <c r="S176" s="9" t="s">
        <v>585</v>
      </c>
      <c r="T176" s="9" t="s">
        <v>586</v>
      </c>
      <c r="U176" s="9" t="s">
        <v>145</v>
      </c>
      <c r="V176" s="9">
        <v>1</v>
      </c>
      <c r="W176" s="9">
        <v>1</v>
      </c>
      <c r="X176" s="9">
        <v>1</v>
      </c>
      <c r="Y176" s="9">
        <v>0</v>
      </c>
      <c r="Z176" s="9"/>
      <c r="AA176" s="9">
        <v>0</v>
      </c>
      <c r="AB176" s="9"/>
      <c r="AC176" s="10">
        <v>0</v>
      </c>
      <c r="AD176" s="101"/>
      <c r="AE176" s="78"/>
      <c r="AF176" s="9">
        <v>1</v>
      </c>
      <c r="AG176" s="12">
        <v>1</v>
      </c>
      <c r="AH176" s="152" t="s">
        <v>146</v>
      </c>
    </row>
    <row r="177" spans="1:34" s="8" customFormat="1" ht="87" customHeight="1" x14ac:dyDescent="0.25">
      <c r="A177" s="139"/>
      <c r="B177" s="139"/>
      <c r="C177" s="139"/>
      <c r="D177" s="139"/>
      <c r="E177" s="139"/>
      <c r="F177" s="139"/>
      <c r="G177" s="139"/>
      <c r="H177" s="139"/>
      <c r="I177" s="139"/>
      <c r="J177" s="143"/>
      <c r="K177" s="143"/>
      <c r="L177" s="143"/>
      <c r="M177" s="143"/>
      <c r="N177" s="143"/>
      <c r="O177" s="143"/>
      <c r="P177" s="148"/>
      <c r="Q177" s="148"/>
      <c r="R177" s="139"/>
      <c r="S177" s="9" t="s">
        <v>587</v>
      </c>
      <c r="T177" s="9" t="s">
        <v>588</v>
      </c>
      <c r="U177" s="9" t="s">
        <v>121</v>
      </c>
      <c r="V177" s="9">
        <v>0</v>
      </c>
      <c r="W177" s="9">
        <v>0</v>
      </c>
      <c r="X177" s="9">
        <v>0</v>
      </c>
      <c r="Y177" s="9">
        <v>1</v>
      </c>
      <c r="Z177" s="9">
        <v>1</v>
      </c>
      <c r="AA177" s="20">
        <v>1</v>
      </c>
      <c r="AB177" s="20">
        <v>1</v>
      </c>
      <c r="AC177" s="34">
        <v>1</v>
      </c>
      <c r="AD177" s="101"/>
      <c r="AE177" s="78"/>
      <c r="AF177" s="20">
        <v>1</v>
      </c>
      <c r="AG177" s="20">
        <v>0.66666666666666663</v>
      </c>
      <c r="AH177" s="153"/>
    </row>
    <row r="178" spans="1:34" s="8" customFormat="1" ht="87" customHeight="1" x14ac:dyDescent="0.25">
      <c r="A178" s="139"/>
      <c r="B178" s="139"/>
      <c r="C178" s="139"/>
      <c r="D178" s="139"/>
      <c r="E178" s="139"/>
      <c r="F178" s="139"/>
      <c r="G178" s="139"/>
      <c r="H178" s="139"/>
      <c r="I178" s="139"/>
      <c r="J178" s="143"/>
      <c r="K178" s="143"/>
      <c r="L178" s="143"/>
      <c r="M178" s="143"/>
      <c r="N178" s="143"/>
      <c r="O178" s="143"/>
      <c r="P178" s="148"/>
      <c r="Q178" s="148"/>
      <c r="R178" s="139"/>
      <c r="S178" s="9" t="s">
        <v>589</v>
      </c>
      <c r="T178" s="9" t="s">
        <v>590</v>
      </c>
      <c r="U178" s="9" t="s">
        <v>44</v>
      </c>
      <c r="V178" s="9">
        <v>0</v>
      </c>
      <c r="W178" s="9">
        <v>0</v>
      </c>
      <c r="X178" s="9">
        <v>0</v>
      </c>
      <c r="Y178" s="9">
        <v>1</v>
      </c>
      <c r="Z178" s="9">
        <v>1</v>
      </c>
      <c r="AA178" s="9">
        <v>1</v>
      </c>
      <c r="AB178" s="9">
        <v>1</v>
      </c>
      <c r="AC178" s="10">
        <v>1</v>
      </c>
      <c r="AD178" s="131"/>
      <c r="AE178" s="85"/>
      <c r="AF178" s="9">
        <v>3</v>
      </c>
      <c r="AG178" s="9">
        <v>2.5499999999999998</v>
      </c>
      <c r="AH178" s="153"/>
    </row>
    <row r="179" spans="1:34" s="8" customFormat="1" ht="87" customHeight="1" x14ac:dyDescent="0.25">
      <c r="A179" s="139"/>
      <c r="B179" s="139"/>
      <c r="C179" s="139"/>
      <c r="D179" s="139"/>
      <c r="E179" s="139"/>
      <c r="F179" s="139"/>
      <c r="G179" s="139"/>
      <c r="H179" s="139"/>
      <c r="I179" s="139"/>
      <c r="J179" s="143"/>
      <c r="K179" s="143"/>
      <c r="L179" s="143"/>
      <c r="M179" s="143"/>
      <c r="N179" s="143"/>
      <c r="O179" s="143"/>
      <c r="P179" s="148"/>
      <c r="Q179" s="148"/>
      <c r="R179" s="139"/>
      <c r="S179" s="9" t="s">
        <v>591</v>
      </c>
      <c r="T179" s="9" t="s">
        <v>592</v>
      </c>
      <c r="U179" s="9" t="s">
        <v>44</v>
      </c>
      <c r="V179" s="9">
        <v>0</v>
      </c>
      <c r="W179" s="9">
        <v>0</v>
      </c>
      <c r="X179" s="9">
        <v>0</v>
      </c>
      <c r="Y179" s="9">
        <v>0</v>
      </c>
      <c r="Z179" s="9">
        <v>0</v>
      </c>
      <c r="AA179" s="9">
        <v>1</v>
      </c>
      <c r="AB179" s="9">
        <v>0.25</v>
      </c>
      <c r="AC179" s="10">
        <v>0</v>
      </c>
      <c r="AD179" s="131"/>
      <c r="AE179" s="85"/>
      <c r="AF179" s="9">
        <v>1</v>
      </c>
      <c r="AG179" s="9">
        <v>0.44</v>
      </c>
      <c r="AH179" s="153"/>
    </row>
    <row r="180" spans="1:34" s="8" customFormat="1" ht="87" customHeight="1" x14ac:dyDescent="0.25">
      <c r="A180" s="140"/>
      <c r="B180" s="140"/>
      <c r="C180" s="140"/>
      <c r="D180" s="140"/>
      <c r="E180" s="140"/>
      <c r="F180" s="140"/>
      <c r="G180" s="140"/>
      <c r="H180" s="140"/>
      <c r="I180" s="140"/>
      <c r="J180" s="144"/>
      <c r="K180" s="144"/>
      <c r="L180" s="144"/>
      <c r="M180" s="144"/>
      <c r="N180" s="144"/>
      <c r="O180" s="144"/>
      <c r="P180" s="149"/>
      <c r="Q180" s="149"/>
      <c r="R180" s="140"/>
      <c r="S180" s="9" t="s">
        <v>593</v>
      </c>
      <c r="T180" s="9" t="s">
        <v>594</v>
      </c>
      <c r="U180" s="9" t="s">
        <v>121</v>
      </c>
      <c r="V180" s="9">
        <v>0</v>
      </c>
      <c r="W180" s="9">
        <v>0</v>
      </c>
      <c r="X180" s="9">
        <v>0</v>
      </c>
      <c r="Y180" s="9">
        <v>2</v>
      </c>
      <c r="Z180" s="9">
        <v>2</v>
      </c>
      <c r="AA180" s="18">
        <v>1</v>
      </c>
      <c r="AB180" s="20">
        <v>1</v>
      </c>
      <c r="AC180" s="19">
        <v>1</v>
      </c>
      <c r="AD180" s="101"/>
      <c r="AE180" s="78"/>
      <c r="AF180" s="20">
        <v>1</v>
      </c>
      <c r="AG180" s="20">
        <v>0.66666666666666663</v>
      </c>
      <c r="AH180" s="154"/>
    </row>
    <row r="181" spans="1:34" s="8" customFormat="1" ht="91.5" customHeight="1" x14ac:dyDescent="0.25">
      <c r="A181" s="9" t="s">
        <v>33</v>
      </c>
      <c r="B181" s="9" t="s">
        <v>493</v>
      </c>
      <c r="C181" s="9" t="s">
        <v>35</v>
      </c>
      <c r="D181" s="9" t="s">
        <v>570</v>
      </c>
      <c r="E181" s="9" t="s">
        <v>595</v>
      </c>
      <c r="F181" s="9" t="s">
        <v>596</v>
      </c>
      <c r="G181" s="9" t="s">
        <v>597</v>
      </c>
      <c r="H181" s="9" t="s">
        <v>598</v>
      </c>
      <c r="I181" s="9" t="s">
        <v>599</v>
      </c>
      <c r="J181" s="26"/>
      <c r="K181" s="26"/>
      <c r="L181" s="26">
        <v>11500000000</v>
      </c>
      <c r="M181" s="26">
        <v>10515179216</v>
      </c>
      <c r="N181" s="26">
        <v>11500000000</v>
      </c>
      <c r="O181" s="26">
        <v>11252295040</v>
      </c>
      <c r="P181" s="110">
        <v>11912478720</v>
      </c>
      <c r="Q181" s="110">
        <v>2753582519</v>
      </c>
      <c r="R181" s="9" t="s">
        <v>600</v>
      </c>
      <c r="S181" s="9" t="s">
        <v>601</v>
      </c>
      <c r="T181" s="9" t="s">
        <v>602</v>
      </c>
      <c r="U181" s="9" t="s">
        <v>44</v>
      </c>
      <c r="V181" s="9">
        <v>1</v>
      </c>
      <c r="W181" s="9">
        <v>1</v>
      </c>
      <c r="X181" s="9">
        <v>1</v>
      </c>
      <c r="Y181" s="9">
        <v>1</v>
      </c>
      <c r="Z181" s="11">
        <v>1</v>
      </c>
      <c r="AA181" s="9">
        <v>1</v>
      </c>
      <c r="AB181" s="9">
        <v>1</v>
      </c>
      <c r="AC181" s="10">
        <v>1</v>
      </c>
      <c r="AD181" s="132"/>
      <c r="AE181" s="78"/>
      <c r="AF181" s="9">
        <v>4</v>
      </c>
      <c r="AG181" s="9">
        <v>69.67</v>
      </c>
      <c r="AH181" s="70" t="s">
        <v>603</v>
      </c>
    </row>
    <row r="182" spans="1:34" s="8" customFormat="1" ht="47.25" x14ac:dyDescent="0.25">
      <c r="A182" s="145" t="s">
        <v>33</v>
      </c>
      <c r="B182" s="145" t="s">
        <v>493</v>
      </c>
      <c r="C182" s="145" t="s">
        <v>604</v>
      </c>
      <c r="D182" s="145" t="s">
        <v>570</v>
      </c>
      <c r="E182" s="145" t="s">
        <v>605</v>
      </c>
      <c r="F182" s="145" t="s">
        <v>606</v>
      </c>
      <c r="G182" s="145" t="s">
        <v>607</v>
      </c>
      <c r="H182" s="145" t="s">
        <v>608</v>
      </c>
      <c r="I182" s="145" t="s">
        <v>609</v>
      </c>
      <c r="J182" s="145"/>
      <c r="K182" s="145"/>
      <c r="L182" s="145"/>
      <c r="M182" s="145"/>
      <c r="N182" s="145"/>
      <c r="O182" s="145"/>
      <c r="P182" s="150"/>
      <c r="Q182" s="150"/>
      <c r="R182" s="145"/>
      <c r="S182" s="9" t="s">
        <v>610</v>
      </c>
      <c r="T182" s="9" t="s">
        <v>611</v>
      </c>
      <c r="U182" s="9" t="s">
        <v>44</v>
      </c>
      <c r="V182" s="18">
        <v>0</v>
      </c>
      <c r="W182" s="18">
        <v>0.2</v>
      </c>
      <c r="X182" s="18">
        <v>0.2</v>
      </c>
      <c r="Y182" s="18">
        <v>0.4</v>
      </c>
      <c r="Z182" s="18">
        <v>0.4</v>
      </c>
      <c r="AA182" s="18">
        <v>0.4</v>
      </c>
      <c r="AB182" s="20">
        <v>0.4</v>
      </c>
      <c r="AC182" s="19">
        <v>0</v>
      </c>
      <c r="AD182" s="86"/>
      <c r="AE182" s="78"/>
      <c r="AF182" s="20">
        <v>1</v>
      </c>
      <c r="AG182" s="20">
        <v>1</v>
      </c>
      <c r="AH182" s="141" t="s">
        <v>612</v>
      </c>
    </row>
    <row r="183" spans="1:34" s="8" customFormat="1" ht="87" customHeight="1" x14ac:dyDescent="0.25">
      <c r="A183" s="145"/>
      <c r="B183" s="145"/>
      <c r="C183" s="145"/>
      <c r="D183" s="145"/>
      <c r="E183" s="145"/>
      <c r="F183" s="145"/>
      <c r="G183" s="145"/>
      <c r="H183" s="145"/>
      <c r="I183" s="145"/>
      <c r="J183" s="145"/>
      <c r="K183" s="145"/>
      <c r="L183" s="145"/>
      <c r="M183" s="145"/>
      <c r="N183" s="145"/>
      <c r="O183" s="145"/>
      <c r="P183" s="150"/>
      <c r="Q183" s="150"/>
      <c r="R183" s="145"/>
      <c r="S183" s="9" t="s">
        <v>613</v>
      </c>
      <c r="T183" s="9" t="s">
        <v>613</v>
      </c>
      <c r="U183" s="9" t="s">
        <v>95</v>
      </c>
      <c r="V183" s="18">
        <v>0</v>
      </c>
      <c r="W183" s="18">
        <v>0.7</v>
      </c>
      <c r="X183" s="18">
        <v>0.7</v>
      </c>
      <c r="Y183" s="18">
        <v>0.8</v>
      </c>
      <c r="Z183" s="18">
        <v>0.8</v>
      </c>
      <c r="AA183" s="18">
        <v>0.9</v>
      </c>
      <c r="AB183" s="20">
        <v>1</v>
      </c>
      <c r="AC183" s="19">
        <v>1</v>
      </c>
      <c r="AD183" s="86"/>
      <c r="AE183" s="104"/>
      <c r="AF183" s="20">
        <v>1</v>
      </c>
      <c r="AG183" s="20">
        <v>1</v>
      </c>
      <c r="AH183" s="141"/>
    </row>
    <row r="184" spans="1:34" s="8" customFormat="1" ht="63" x14ac:dyDescent="0.25">
      <c r="A184" s="9" t="s">
        <v>33</v>
      </c>
      <c r="B184" s="9" t="s">
        <v>493</v>
      </c>
      <c r="C184" s="9" t="s">
        <v>35</v>
      </c>
      <c r="D184" s="9" t="s">
        <v>570</v>
      </c>
      <c r="E184" s="9" t="s">
        <v>614</v>
      </c>
      <c r="F184" s="9" t="s">
        <v>615</v>
      </c>
      <c r="G184" s="9" t="s">
        <v>616</v>
      </c>
      <c r="H184" s="9" t="s">
        <v>617</v>
      </c>
      <c r="I184" s="9" t="s">
        <v>565</v>
      </c>
      <c r="J184" s="26">
        <v>3288000000</v>
      </c>
      <c r="K184" s="26">
        <v>3277548326</v>
      </c>
      <c r="L184" s="26"/>
      <c r="M184" s="26"/>
      <c r="N184" s="26"/>
      <c r="O184" s="26"/>
      <c r="P184" s="110"/>
      <c r="Q184" s="110"/>
      <c r="R184" s="9"/>
      <c r="S184" s="9" t="s">
        <v>618</v>
      </c>
      <c r="T184" s="9" t="s">
        <v>619</v>
      </c>
      <c r="U184" s="9" t="s">
        <v>121</v>
      </c>
      <c r="V184" s="18">
        <v>0</v>
      </c>
      <c r="W184" s="18">
        <v>1</v>
      </c>
      <c r="X184" s="20">
        <v>1</v>
      </c>
      <c r="Y184" s="18">
        <v>0</v>
      </c>
      <c r="Z184" s="20">
        <v>0</v>
      </c>
      <c r="AA184" s="18">
        <v>0</v>
      </c>
      <c r="AB184" s="20"/>
      <c r="AC184" s="19">
        <v>0</v>
      </c>
      <c r="AD184" s="78"/>
      <c r="AE184" s="78"/>
      <c r="AF184" s="20">
        <v>1</v>
      </c>
      <c r="AG184" s="20">
        <v>1</v>
      </c>
      <c r="AH184" s="70" t="s">
        <v>620</v>
      </c>
    </row>
    <row r="185" spans="1:34" s="8" customFormat="1" ht="87" customHeight="1" x14ac:dyDescent="0.25">
      <c r="A185" s="9" t="s">
        <v>33</v>
      </c>
      <c r="B185" s="9" t="s">
        <v>493</v>
      </c>
      <c r="C185" s="9" t="s">
        <v>621</v>
      </c>
      <c r="D185" s="9" t="s">
        <v>570</v>
      </c>
      <c r="E185" s="9" t="s">
        <v>581</v>
      </c>
      <c r="F185" s="9" t="s">
        <v>622</v>
      </c>
      <c r="G185" s="9" t="s">
        <v>623</v>
      </c>
      <c r="H185" s="9" t="s">
        <v>101</v>
      </c>
      <c r="I185" s="9" t="s">
        <v>584</v>
      </c>
      <c r="J185" s="26"/>
      <c r="K185" s="26"/>
      <c r="L185" s="26"/>
      <c r="M185" s="26"/>
      <c r="N185" s="26"/>
      <c r="O185" s="26"/>
      <c r="P185" s="110"/>
      <c r="Q185" s="110"/>
      <c r="R185" s="9"/>
      <c r="S185" s="9" t="s">
        <v>624</v>
      </c>
      <c r="T185" s="9" t="s">
        <v>625</v>
      </c>
      <c r="U185" s="9" t="s">
        <v>145</v>
      </c>
      <c r="V185" s="18">
        <v>1</v>
      </c>
      <c r="W185" s="18">
        <v>1</v>
      </c>
      <c r="X185" s="20">
        <v>1</v>
      </c>
      <c r="Y185" s="18">
        <v>1</v>
      </c>
      <c r="Z185" s="20">
        <v>1</v>
      </c>
      <c r="AA185" s="18">
        <v>1</v>
      </c>
      <c r="AB185" s="63">
        <v>1</v>
      </c>
      <c r="AC185" s="19">
        <v>1</v>
      </c>
      <c r="AD185" s="86"/>
      <c r="AE185" s="105"/>
      <c r="AF185" s="20">
        <v>1</v>
      </c>
      <c r="AG185" s="20">
        <v>1</v>
      </c>
      <c r="AH185" s="70" t="s">
        <v>620</v>
      </c>
    </row>
    <row r="186" spans="1:34" ht="98.25" customHeight="1" thickBot="1" x14ac:dyDescent="0.3">
      <c r="A186" s="9" t="s">
        <v>33</v>
      </c>
      <c r="B186" s="9" t="s">
        <v>493</v>
      </c>
      <c r="C186" s="9" t="s">
        <v>626</v>
      </c>
      <c r="D186" s="9" t="s">
        <v>570</v>
      </c>
      <c r="E186" s="9" t="s">
        <v>614</v>
      </c>
      <c r="F186" s="9" t="s">
        <v>627</v>
      </c>
      <c r="G186" s="9" t="s">
        <v>628</v>
      </c>
      <c r="H186" s="9" t="s">
        <v>598</v>
      </c>
      <c r="I186" s="9" t="s">
        <v>584</v>
      </c>
      <c r="J186" s="26">
        <v>2225630837</v>
      </c>
      <c r="K186" s="26">
        <v>1461009860</v>
      </c>
      <c r="L186" s="26">
        <v>2979000000</v>
      </c>
      <c r="M186" s="26">
        <v>2960675043</v>
      </c>
      <c r="N186" s="26">
        <v>3896602762</v>
      </c>
      <c r="O186" s="26">
        <v>3570618300.25</v>
      </c>
      <c r="P186" s="110">
        <v>2517318789</v>
      </c>
      <c r="Q186" s="110">
        <v>737358795.45000005</v>
      </c>
      <c r="R186" s="9" t="s">
        <v>629</v>
      </c>
      <c r="S186" s="9" t="s">
        <v>630</v>
      </c>
      <c r="T186" s="9" t="s">
        <v>631</v>
      </c>
      <c r="U186" s="9" t="s">
        <v>44</v>
      </c>
      <c r="V186" s="9">
        <v>1</v>
      </c>
      <c r="W186" s="9">
        <v>1</v>
      </c>
      <c r="X186" s="9">
        <v>1</v>
      </c>
      <c r="Y186" s="9">
        <v>1</v>
      </c>
      <c r="Z186" s="9">
        <v>1</v>
      </c>
      <c r="AA186" s="9">
        <v>1</v>
      </c>
      <c r="AB186" s="9">
        <v>1</v>
      </c>
      <c r="AC186" s="10">
        <v>1</v>
      </c>
      <c r="AD186" s="133"/>
      <c r="AE186" s="106"/>
      <c r="AF186" s="9">
        <v>4</v>
      </c>
      <c r="AG186" s="9">
        <v>4</v>
      </c>
      <c r="AH186" s="70" t="s">
        <v>620</v>
      </c>
    </row>
    <row r="187" spans="1:34" ht="209.25" customHeight="1" x14ac:dyDescent="0.25">
      <c r="A187" s="9" t="s">
        <v>33</v>
      </c>
      <c r="B187" s="9" t="s">
        <v>493</v>
      </c>
      <c r="C187" s="9" t="s">
        <v>632</v>
      </c>
      <c r="D187" s="9" t="s">
        <v>570</v>
      </c>
      <c r="E187" s="9" t="s">
        <v>595</v>
      </c>
      <c r="F187" s="9" t="s">
        <v>633</v>
      </c>
      <c r="G187" s="9" t="s">
        <v>634</v>
      </c>
      <c r="H187" s="9" t="s">
        <v>598</v>
      </c>
      <c r="I187" s="9" t="s">
        <v>584</v>
      </c>
      <c r="J187" s="26"/>
      <c r="K187" s="26"/>
      <c r="L187" s="26"/>
      <c r="M187" s="26"/>
      <c r="N187" s="26"/>
      <c r="O187" s="26"/>
      <c r="P187" s="110"/>
      <c r="Q187" s="110"/>
      <c r="R187" s="9"/>
      <c r="S187" s="9" t="s">
        <v>635</v>
      </c>
      <c r="T187" s="9" t="s">
        <v>636</v>
      </c>
      <c r="U187" s="9" t="s">
        <v>44</v>
      </c>
      <c r="V187" s="9">
        <v>1</v>
      </c>
      <c r="W187" s="9">
        <v>1</v>
      </c>
      <c r="X187" s="9">
        <v>1</v>
      </c>
      <c r="Y187" s="9">
        <v>1</v>
      </c>
      <c r="Z187" s="9">
        <v>1</v>
      </c>
      <c r="AA187" s="9">
        <v>1</v>
      </c>
      <c r="AB187" s="9">
        <v>1</v>
      </c>
      <c r="AC187" s="10">
        <v>1</v>
      </c>
      <c r="AD187" s="86"/>
      <c r="AE187" s="86"/>
      <c r="AF187" s="9">
        <v>4</v>
      </c>
      <c r="AG187" s="9">
        <v>3.64</v>
      </c>
      <c r="AH187" s="70" t="s">
        <v>637</v>
      </c>
    </row>
    <row r="188" spans="1:34" ht="78.75" x14ac:dyDescent="0.25">
      <c r="A188" s="9" t="s">
        <v>33</v>
      </c>
      <c r="B188" s="9" t="s">
        <v>493</v>
      </c>
      <c r="C188" s="9" t="s">
        <v>35</v>
      </c>
      <c r="D188" s="9" t="s">
        <v>638</v>
      </c>
      <c r="E188" s="9" t="s">
        <v>639</v>
      </c>
      <c r="F188" s="9" t="s">
        <v>640</v>
      </c>
      <c r="G188" s="9" t="s">
        <v>641</v>
      </c>
      <c r="H188" s="9" t="s">
        <v>617</v>
      </c>
      <c r="I188" s="9" t="s">
        <v>642</v>
      </c>
      <c r="J188" s="26"/>
      <c r="K188" s="26"/>
      <c r="L188" s="26"/>
      <c r="M188" s="26"/>
      <c r="N188" s="26"/>
      <c r="O188" s="26"/>
      <c r="P188" s="110"/>
      <c r="Q188" s="110"/>
      <c r="R188" s="9"/>
      <c r="S188" s="9" t="s">
        <v>643</v>
      </c>
      <c r="T188" s="9" t="s">
        <v>644</v>
      </c>
      <c r="U188" s="9" t="s">
        <v>121</v>
      </c>
      <c r="V188" s="18">
        <v>1</v>
      </c>
      <c r="W188" s="18">
        <v>1</v>
      </c>
      <c r="X188" s="18">
        <v>1</v>
      </c>
      <c r="Y188" s="18">
        <v>1</v>
      </c>
      <c r="Z188" s="20">
        <v>1</v>
      </c>
      <c r="AA188" s="18">
        <v>1</v>
      </c>
      <c r="AB188" s="63">
        <v>1</v>
      </c>
      <c r="AC188" s="19">
        <v>1</v>
      </c>
      <c r="AD188" s="107"/>
      <c r="AE188" s="107"/>
      <c r="AF188" s="20">
        <v>1</v>
      </c>
      <c r="AG188" s="63">
        <v>0.68</v>
      </c>
      <c r="AH188" s="70" t="s">
        <v>645</v>
      </c>
    </row>
    <row r="189" spans="1:34" ht="138.94999999999999" customHeight="1" x14ac:dyDescent="0.25">
      <c r="A189" s="145" t="s">
        <v>33</v>
      </c>
      <c r="B189" s="145" t="s">
        <v>493</v>
      </c>
      <c r="C189" s="145" t="s">
        <v>35</v>
      </c>
      <c r="D189" s="145" t="s">
        <v>646</v>
      </c>
      <c r="E189" s="145" t="s">
        <v>561</v>
      </c>
      <c r="F189" s="145" t="s">
        <v>647</v>
      </c>
      <c r="G189" s="145" t="s">
        <v>648</v>
      </c>
      <c r="H189" s="145" t="s">
        <v>649</v>
      </c>
      <c r="I189" s="145" t="s">
        <v>650</v>
      </c>
      <c r="J189" s="146">
        <v>22330000000</v>
      </c>
      <c r="K189" s="146">
        <v>17394289712</v>
      </c>
      <c r="L189" s="146">
        <v>23638018643</v>
      </c>
      <c r="M189" s="146">
        <v>22658754789.32</v>
      </c>
      <c r="N189" s="146">
        <v>26012136618</v>
      </c>
      <c r="O189" s="146">
        <v>21112580271.709999</v>
      </c>
      <c r="P189" s="151">
        <v>22083210635</v>
      </c>
      <c r="Q189" s="151">
        <v>5571215045.3800001</v>
      </c>
      <c r="R189" s="145" t="s">
        <v>651</v>
      </c>
      <c r="S189" s="9" t="s">
        <v>652</v>
      </c>
      <c r="T189" s="9" t="s">
        <v>653</v>
      </c>
      <c r="U189" s="9" t="s">
        <v>145</v>
      </c>
      <c r="V189" s="18">
        <v>1</v>
      </c>
      <c r="W189" s="18">
        <v>1</v>
      </c>
      <c r="X189" s="20">
        <v>1</v>
      </c>
      <c r="Y189" s="18">
        <v>1</v>
      </c>
      <c r="Z189" s="18">
        <v>1</v>
      </c>
      <c r="AA189" s="18">
        <v>1</v>
      </c>
      <c r="AB189" s="20">
        <v>1</v>
      </c>
      <c r="AC189" s="19">
        <v>1</v>
      </c>
      <c r="AD189" s="86"/>
      <c r="AE189" s="78"/>
      <c r="AF189" s="20">
        <v>1</v>
      </c>
      <c r="AG189" s="20">
        <v>0.6</v>
      </c>
      <c r="AH189" s="141" t="s">
        <v>637</v>
      </c>
    </row>
    <row r="190" spans="1:34" ht="138.94999999999999" customHeight="1" x14ac:dyDescent="0.25">
      <c r="A190" s="145"/>
      <c r="B190" s="145"/>
      <c r="C190" s="145"/>
      <c r="D190" s="145"/>
      <c r="E190" s="145"/>
      <c r="F190" s="145"/>
      <c r="G190" s="145"/>
      <c r="H190" s="145"/>
      <c r="I190" s="145"/>
      <c r="J190" s="146"/>
      <c r="K190" s="146"/>
      <c r="L190" s="146"/>
      <c r="M190" s="146"/>
      <c r="N190" s="146"/>
      <c r="O190" s="146"/>
      <c r="P190" s="151"/>
      <c r="Q190" s="151"/>
      <c r="R190" s="145"/>
      <c r="S190" s="9" t="s">
        <v>654</v>
      </c>
      <c r="T190" s="9" t="s">
        <v>655</v>
      </c>
      <c r="U190" s="9" t="s">
        <v>44</v>
      </c>
      <c r="V190" s="9">
        <v>12</v>
      </c>
      <c r="W190" s="9">
        <v>12</v>
      </c>
      <c r="X190" s="9">
        <v>12</v>
      </c>
      <c r="Y190" s="9">
        <v>12</v>
      </c>
      <c r="Z190" s="9">
        <v>14</v>
      </c>
      <c r="AA190" s="9">
        <v>12</v>
      </c>
      <c r="AB190" s="9">
        <v>16</v>
      </c>
      <c r="AC190" s="10">
        <v>12</v>
      </c>
      <c r="AD190" s="78"/>
      <c r="AE190" s="78"/>
      <c r="AF190" s="9">
        <v>48</v>
      </c>
      <c r="AG190" s="9">
        <v>50</v>
      </c>
      <c r="AH190" s="141"/>
    </row>
    <row r="191" spans="1:34" ht="47.25" customHeight="1" x14ac:dyDescent="0.25">
      <c r="A191" s="145" t="s">
        <v>33</v>
      </c>
      <c r="B191" s="145" t="s">
        <v>493</v>
      </c>
      <c r="C191" s="145" t="s">
        <v>35</v>
      </c>
      <c r="D191" s="145" t="s">
        <v>646</v>
      </c>
      <c r="E191" s="145" t="s">
        <v>595</v>
      </c>
      <c r="F191" s="145" t="s">
        <v>656</v>
      </c>
      <c r="G191" s="145" t="s">
        <v>657</v>
      </c>
      <c r="H191" s="145" t="s">
        <v>598</v>
      </c>
      <c r="I191" s="145" t="s">
        <v>658</v>
      </c>
      <c r="J191" s="142">
        <v>1915332970</v>
      </c>
      <c r="K191" s="142">
        <v>1791599256</v>
      </c>
      <c r="L191" s="142">
        <v>11309000000</v>
      </c>
      <c r="M191" s="142">
        <v>11155287641</v>
      </c>
      <c r="N191" s="142">
        <v>14408212924</v>
      </c>
      <c r="O191" s="142">
        <v>10799219987.120001</v>
      </c>
      <c r="P191" s="147">
        <v>10364493736</v>
      </c>
      <c r="Q191" s="147">
        <v>3319424765</v>
      </c>
      <c r="R191" s="145" t="s">
        <v>659</v>
      </c>
      <c r="S191" s="138" t="s">
        <v>660</v>
      </c>
      <c r="T191" s="9" t="s">
        <v>661</v>
      </c>
      <c r="U191" s="9" t="s">
        <v>44</v>
      </c>
      <c r="V191" s="9">
        <v>54</v>
      </c>
      <c r="W191" s="9">
        <v>57</v>
      </c>
      <c r="X191" s="9">
        <v>57</v>
      </c>
      <c r="Y191" s="9">
        <v>61</v>
      </c>
      <c r="Z191" s="9">
        <v>61</v>
      </c>
      <c r="AA191" s="9">
        <v>70</v>
      </c>
      <c r="AB191" s="9">
        <v>70</v>
      </c>
      <c r="AC191" s="10">
        <v>78</v>
      </c>
      <c r="AD191" s="78"/>
      <c r="AE191" s="78"/>
      <c r="AF191" s="9">
        <v>266</v>
      </c>
      <c r="AG191" s="9">
        <v>231</v>
      </c>
      <c r="AH191" s="141" t="s">
        <v>637</v>
      </c>
    </row>
    <row r="192" spans="1:34" ht="31.5" x14ac:dyDescent="0.25">
      <c r="A192" s="145"/>
      <c r="B192" s="145"/>
      <c r="C192" s="145"/>
      <c r="D192" s="145"/>
      <c r="E192" s="145"/>
      <c r="F192" s="145"/>
      <c r="G192" s="145"/>
      <c r="H192" s="145"/>
      <c r="I192" s="145"/>
      <c r="J192" s="143"/>
      <c r="K192" s="143"/>
      <c r="L192" s="143"/>
      <c r="M192" s="143"/>
      <c r="N192" s="143"/>
      <c r="O192" s="143"/>
      <c r="P192" s="148"/>
      <c r="Q192" s="148"/>
      <c r="R192" s="145"/>
      <c r="S192" s="139"/>
      <c r="T192" s="9" t="s">
        <v>662</v>
      </c>
      <c r="U192" s="9" t="s">
        <v>44</v>
      </c>
      <c r="V192" s="9">
        <v>0</v>
      </c>
      <c r="W192" s="9">
        <v>0</v>
      </c>
      <c r="X192" s="9">
        <v>0</v>
      </c>
      <c r="Y192" s="9">
        <v>7</v>
      </c>
      <c r="Z192" s="9">
        <v>6</v>
      </c>
      <c r="AA192" s="9">
        <v>7</v>
      </c>
      <c r="AB192" s="9">
        <v>7</v>
      </c>
      <c r="AC192" s="10">
        <v>7</v>
      </c>
      <c r="AD192" s="78"/>
      <c r="AE192" s="108"/>
      <c r="AF192" s="9">
        <v>21</v>
      </c>
      <c r="AG192" s="9">
        <v>15</v>
      </c>
      <c r="AH192" s="141"/>
    </row>
    <row r="193" spans="1:34" ht="47.25" x14ac:dyDescent="0.25">
      <c r="A193" s="145"/>
      <c r="B193" s="145"/>
      <c r="C193" s="145"/>
      <c r="D193" s="145"/>
      <c r="E193" s="145"/>
      <c r="F193" s="145"/>
      <c r="G193" s="145"/>
      <c r="H193" s="145"/>
      <c r="I193" s="145"/>
      <c r="J193" s="143"/>
      <c r="K193" s="143"/>
      <c r="L193" s="143"/>
      <c r="M193" s="143"/>
      <c r="N193" s="143"/>
      <c r="O193" s="143"/>
      <c r="P193" s="148"/>
      <c r="Q193" s="148"/>
      <c r="R193" s="145"/>
      <c r="S193" s="139"/>
      <c r="T193" s="9" t="s">
        <v>663</v>
      </c>
      <c r="U193" s="9" t="s">
        <v>44</v>
      </c>
      <c r="V193" s="9">
        <v>0</v>
      </c>
      <c r="W193" s="9">
        <v>0</v>
      </c>
      <c r="X193" s="9">
        <v>0</v>
      </c>
      <c r="Y193" s="9">
        <v>1</v>
      </c>
      <c r="Z193" s="9">
        <v>0</v>
      </c>
      <c r="AA193" s="9">
        <v>0</v>
      </c>
      <c r="AB193" s="9">
        <v>0</v>
      </c>
      <c r="AC193" s="10">
        <v>0</v>
      </c>
      <c r="AD193" s="78"/>
      <c r="AE193" s="78"/>
      <c r="AF193" s="9">
        <v>1</v>
      </c>
      <c r="AG193" s="9">
        <v>0</v>
      </c>
      <c r="AH193" s="141"/>
    </row>
    <row r="194" spans="1:34" ht="47.25" x14ac:dyDescent="0.25">
      <c r="A194" s="145"/>
      <c r="B194" s="145"/>
      <c r="C194" s="145"/>
      <c r="D194" s="145"/>
      <c r="E194" s="145"/>
      <c r="F194" s="145"/>
      <c r="G194" s="145"/>
      <c r="H194" s="145"/>
      <c r="I194" s="145"/>
      <c r="J194" s="143"/>
      <c r="K194" s="143"/>
      <c r="L194" s="143"/>
      <c r="M194" s="143"/>
      <c r="N194" s="143"/>
      <c r="O194" s="143"/>
      <c r="P194" s="148"/>
      <c r="Q194" s="148"/>
      <c r="R194" s="145"/>
      <c r="S194" s="139"/>
      <c r="T194" s="9" t="s">
        <v>664</v>
      </c>
      <c r="U194" s="9" t="s">
        <v>44</v>
      </c>
      <c r="V194" s="9">
        <v>0</v>
      </c>
      <c r="W194" s="9">
        <v>6</v>
      </c>
      <c r="X194" s="9">
        <v>6</v>
      </c>
      <c r="Y194" s="9">
        <v>6</v>
      </c>
      <c r="Z194" s="9">
        <v>6</v>
      </c>
      <c r="AA194" s="9">
        <v>6</v>
      </c>
      <c r="AB194" s="9">
        <v>7</v>
      </c>
      <c r="AC194" s="10">
        <v>6</v>
      </c>
      <c r="AD194" s="78"/>
      <c r="AE194" s="78"/>
      <c r="AF194" s="9">
        <v>24</v>
      </c>
      <c r="AG194" s="9">
        <v>19</v>
      </c>
      <c r="AH194" s="141"/>
    </row>
    <row r="195" spans="1:34" ht="31.5" x14ac:dyDescent="0.25">
      <c r="A195" s="145"/>
      <c r="B195" s="145"/>
      <c r="C195" s="145"/>
      <c r="D195" s="145"/>
      <c r="E195" s="145"/>
      <c r="F195" s="145"/>
      <c r="G195" s="145"/>
      <c r="H195" s="145"/>
      <c r="I195" s="145"/>
      <c r="J195" s="143"/>
      <c r="K195" s="143"/>
      <c r="L195" s="143"/>
      <c r="M195" s="143"/>
      <c r="N195" s="143"/>
      <c r="O195" s="143"/>
      <c r="P195" s="148"/>
      <c r="Q195" s="148"/>
      <c r="R195" s="145"/>
      <c r="S195" s="139"/>
      <c r="T195" s="9" t="s">
        <v>665</v>
      </c>
      <c r="U195" s="9" t="s">
        <v>44</v>
      </c>
      <c r="V195" s="9">
        <v>0</v>
      </c>
      <c r="W195" s="9">
        <v>1</v>
      </c>
      <c r="X195" s="9">
        <v>0</v>
      </c>
      <c r="Y195" s="9">
        <v>2</v>
      </c>
      <c r="Z195" s="9">
        <v>2</v>
      </c>
      <c r="AA195" s="9">
        <v>2</v>
      </c>
      <c r="AB195" s="9">
        <v>2</v>
      </c>
      <c r="AC195" s="10">
        <v>2</v>
      </c>
      <c r="AD195" s="78"/>
      <c r="AE195" s="78"/>
      <c r="AF195" s="9">
        <v>7</v>
      </c>
      <c r="AG195" s="9">
        <v>4</v>
      </c>
      <c r="AH195" s="141"/>
    </row>
    <row r="196" spans="1:34" ht="31.5" x14ac:dyDescent="0.25">
      <c r="A196" s="145"/>
      <c r="B196" s="145"/>
      <c r="C196" s="145"/>
      <c r="D196" s="145"/>
      <c r="E196" s="145"/>
      <c r="F196" s="145"/>
      <c r="G196" s="145"/>
      <c r="H196" s="145"/>
      <c r="I196" s="145"/>
      <c r="J196" s="143"/>
      <c r="K196" s="143"/>
      <c r="L196" s="143"/>
      <c r="M196" s="143"/>
      <c r="N196" s="143"/>
      <c r="O196" s="143"/>
      <c r="P196" s="148"/>
      <c r="Q196" s="148"/>
      <c r="R196" s="145"/>
      <c r="S196" s="140"/>
      <c r="T196" s="9" t="s">
        <v>666</v>
      </c>
      <c r="U196" s="9" t="s">
        <v>44</v>
      </c>
      <c r="V196" s="9">
        <v>0</v>
      </c>
      <c r="W196" s="9">
        <v>0</v>
      </c>
      <c r="X196" s="9">
        <v>0</v>
      </c>
      <c r="Y196" s="9">
        <v>1</v>
      </c>
      <c r="Z196" s="9">
        <v>1</v>
      </c>
      <c r="AA196" s="9">
        <v>1</v>
      </c>
      <c r="AB196" s="9">
        <v>1</v>
      </c>
      <c r="AC196" s="10">
        <v>1</v>
      </c>
      <c r="AD196" s="78"/>
      <c r="AE196" s="108"/>
      <c r="AF196" s="9">
        <v>3</v>
      </c>
      <c r="AG196" s="9">
        <v>3</v>
      </c>
      <c r="AH196" s="141"/>
    </row>
    <row r="197" spans="1:34" x14ac:dyDescent="0.25">
      <c r="A197" s="145"/>
      <c r="B197" s="145"/>
      <c r="C197" s="145"/>
      <c r="D197" s="145"/>
      <c r="E197" s="145"/>
      <c r="F197" s="145"/>
      <c r="G197" s="145"/>
      <c r="H197" s="145"/>
      <c r="I197" s="145"/>
      <c r="J197" s="143"/>
      <c r="K197" s="143"/>
      <c r="L197" s="143"/>
      <c r="M197" s="143"/>
      <c r="N197" s="143"/>
      <c r="O197" s="143"/>
      <c r="P197" s="148"/>
      <c r="Q197" s="148"/>
      <c r="R197" s="145"/>
      <c r="S197" s="138" t="s">
        <v>667</v>
      </c>
      <c r="T197" s="9" t="s">
        <v>668</v>
      </c>
      <c r="U197" s="9" t="s">
        <v>44</v>
      </c>
      <c r="V197" s="9">
        <v>0</v>
      </c>
      <c r="W197" s="9">
        <v>0</v>
      </c>
      <c r="X197" s="9">
        <v>0</v>
      </c>
      <c r="Y197" s="9">
        <v>0</v>
      </c>
      <c r="Z197" s="9">
        <v>0</v>
      </c>
      <c r="AA197" s="9">
        <v>1</v>
      </c>
      <c r="AB197" s="9">
        <v>1</v>
      </c>
      <c r="AC197" s="10">
        <v>0</v>
      </c>
      <c r="AD197" s="78"/>
      <c r="AE197" s="78"/>
      <c r="AF197" s="9">
        <v>1</v>
      </c>
      <c r="AG197" s="9">
        <v>1</v>
      </c>
      <c r="AH197" s="141"/>
    </row>
    <row r="198" spans="1:34" ht="26.25" customHeight="1" x14ac:dyDescent="0.25">
      <c r="A198" s="145"/>
      <c r="B198" s="145"/>
      <c r="C198" s="145"/>
      <c r="D198" s="145"/>
      <c r="E198" s="145"/>
      <c r="F198" s="145"/>
      <c r="G198" s="145"/>
      <c r="H198" s="145"/>
      <c r="I198" s="145"/>
      <c r="J198" s="144"/>
      <c r="K198" s="144"/>
      <c r="L198" s="144"/>
      <c r="M198" s="144"/>
      <c r="N198" s="144"/>
      <c r="O198" s="144"/>
      <c r="P198" s="149"/>
      <c r="Q198" s="149"/>
      <c r="R198" s="145"/>
      <c r="S198" s="140"/>
      <c r="T198" s="9" t="s">
        <v>220</v>
      </c>
      <c r="U198" s="9" t="s">
        <v>44</v>
      </c>
      <c r="V198" s="9">
        <v>0</v>
      </c>
      <c r="W198" s="9">
        <v>0</v>
      </c>
      <c r="X198" s="9">
        <v>0</v>
      </c>
      <c r="Y198" s="9">
        <v>1</v>
      </c>
      <c r="Z198" s="9">
        <v>1</v>
      </c>
      <c r="AA198" s="9">
        <v>1</v>
      </c>
      <c r="AB198" s="9">
        <v>1</v>
      </c>
      <c r="AC198" s="10">
        <v>1</v>
      </c>
      <c r="AD198" s="78"/>
      <c r="AE198" s="108"/>
      <c r="AF198" s="9">
        <v>3</v>
      </c>
      <c r="AG198" s="9">
        <v>2.5</v>
      </c>
      <c r="AH198" s="141"/>
    </row>
    <row r="199" spans="1:34" x14ac:dyDescent="0.25">
      <c r="N199" s="76"/>
      <c r="O199" s="76"/>
      <c r="P199" s="76">
        <f>SUM(P8:P191)</f>
        <v>1391321924958</v>
      </c>
      <c r="Q199" s="76">
        <f>SUM(Q8:Q191)</f>
        <v>496956035883.39008</v>
      </c>
    </row>
    <row r="200" spans="1:34" x14ac:dyDescent="0.25">
      <c r="O200" s="77"/>
    </row>
  </sheetData>
  <autoFilter ref="A7:AH199" xr:uid="{C69B32DE-AF7E-4BD8-9FDA-B31E50CE1964}"/>
  <mergeCells count="649">
    <mergeCell ref="P15:P18"/>
    <mergeCell ref="Q15:Q18"/>
    <mergeCell ref="R15:R18"/>
    <mergeCell ref="AH15:AH18"/>
    <mergeCell ref="M15:M18"/>
    <mergeCell ref="N15:N18"/>
    <mergeCell ref="C8:C13"/>
    <mergeCell ref="D8:D13"/>
    <mergeCell ref="E8:E13"/>
    <mergeCell ref="F8:F13"/>
    <mergeCell ref="AH8:AH13"/>
    <mergeCell ref="S12:S13"/>
    <mergeCell ref="C15:C18"/>
    <mergeCell ref="D15:D18"/>
    <mergeCell ref="E15:E18"/>
    <mergeCell ref="F15:F18"/>
    <mergeCell ref="G15:G18"/>
    <mergeCell ref="H15:H18"/>
    <mergeCell ref="M8:M13"/>
    <mergeCell ref="N8:N13"/>
    <mergeCell ref="O8:O13"/>
    <mergeCell ref="P8:P13"/>
    <mergeCell ref="Q8:Q13"/>
    <mergeCell ref="R8:R13"/>
    <mergeCell ref="I15:I18"/>
    <mergeCell ref="J15:J18"/>
    <mergeCell ref="K15:K18"/>
    <mergeCell ref="L15:L18"/>
    <mergeCell ref="K8:K13"/>
    <mergeCell ref="L8:L13"/>
    <mergeCell ref="A8:A13"/>
    <mergeCell ref="B8:B13"/>
    <mergeCell ref="O15:O18"/>
    <mergeCell ref="A15:A18"/>
    <mergeCell ref="B15:B18"/>
    <mergeCell ref="G8:G13"/>
    <mergeCell ref="H8:H13"/>
    <mergeCell ref="I8:I13"/>
    <mergeCell ref="J8:J13"/>
    <mergeCell ref="S19:S20"/>
    <mergeCell ref="AH19:AH20"/>
    <mergeCell ref="A22:A24"/>
    <mergeCell ref="B22:B24"/>
    <mergeCell ref="C22:C24"/>
    <mergeCell ref="D22:D24"/>
    <mergeCell ref="E22:E24"/>
    <mergeCell ref="F22:F24"/>
    <mergeCell ref="G22:G24"/>
    <mergeCell ref="L19:L20"/>
    <mergeCell ref="M19:M20"/>
    <mergeCell ref="N19:N20"/>
    <mergeCell ref="O19:O20"/>
    <mergeCell ref="P19:P20"/>
    <mergeCell ref="Q19:Q20"/>
    <mergeCell ref="F19:F20"/>
    <mergeCell ref="G19:G20"/>
    <mergeCell ref="H19:H20"/>
    <mergeCell ref="I19:I20"/>
    <mergeCell ref="J19:J20"/>
    <mergeCell ref="K19:K20"/>
    <mergeCell ref="AH22:AH24"/>
    <mergeCell ref="N22:N24"/>
    <mergeCell ref="A19:A20"/>
    <mergeCell ref="B25:B28"/>
    <mergeCell ref="C25:C28"/>
    <mergeCell ref="D25:D28"/>
    <mergeCell ref="E25:E28"/>
    <mergeCell ref="F25:F28"/>
    <mergeCell ref="G25:G28"/>
    <mergeCell ref="H25:H28"/>
    <mergeCell ref="I25:I28"/>
    <mergeCell ref="R19:R20"/>
    <mergeCell ref="B19:B20"/>
    <mergeCell ref="C19:C20"/>
    <mergeCell ref="D19:D20"/>
    <mergeCell ref="E19:E20"/>
    <mergeCell ref="O22:O24"/>
    <mergeCell ref="P22:P24"/>
    <mergeCell ref="Q22:Q24"/>
    <mergeCell ref="R22:R24"/>
    <mergeCell ref="S22:S23"/>
    <mergeCell ref="H22:H24"/>
    <mergeCell ref="I22:I24"/>
    <mergeCell ref="J22:J24"/>
    <mergeCell ref="K22:K24"/>
    <mergeCell ref="L22:L24"/>
    <mergeCell ref="M22:M24"/>
    <mergeCell ref="P25:P28"/>
    <mergeCell ref="Q25:Q28"/>
    <mergeCell ref="R25:R28"/>
    <mergeCell ref="AH25:AH28"/>
    <mergeCell ref="A29:A40"/>
    <mergeCell ref="B29:B40"/>
    <mergeCell ref="C29:C40"/>
    <mergeCell ref="D29:D40"/>
    <mergeCell ref="E29:E40"/>
    <mergeCell ref="F29:F40"/>
    <mergeCell ref="J25:J28"/>
    <mergeCell ref="K25:K28"/>
    <mergeCell ref="L25:L28"/>
    <mergeCell ref="M25:M28"/>
    <mergeCell ref="N25:N28"/>
    <mergeCell ref="O25:O28"/>
    <mergeCell ref="AH29:AH40"/>
    <mergeCell ref="S31:S32"/>
    <mergeCell ref="N29:N40"/>
    <mergeCell ref="O29:O40"/>
    <mergeCell ref="P29:P40"/>
    <mergeCell ref="Q29:Q40"/>
    <mergeCell ref="R29:R40"/>
    <mergeCell ref="A25:A28"/>
    <mergeCell ref="B42:B44"/>
    <mergeCell ref="C42:C44"/>
    <mergeCell ref="D42:D44"/>
    <mergeCell ref="E42:E44"/>
    <mergeCell ref="F42:F44"/>
    <mergeCell ref="G42:G44"/>
    <mergeCell ref="H42:H44"/>
    <mergeCell ref="M29:M40"/>
    <mergeCell ref="G29:G40"/>
    <mergeCell ref="H29:H40"/>
    <mergeCell ref="I29:I40"/>
    <mergeCell ref="J29:J40"/>
    <mergeCell ref="K29:K40"/>
    <mergeCell ref="L29:L40"/>
    <mergeCell ref="O42:O44"/>
    <mergeCell ref="P42:P44"/>
    <mergeCell ref="Q42:Q44"/>
    <mergeCell ref="R42:R44"/>
    <mergeCell ref="AH42:AH44"/>
    <mergeCell ref="A45:A47"/>
    <mergeCell ref="B45:B47"/>
    <mergeCell ref="C45:C47"/>
    <mergeCell ref="D45:D47"/>
    <mergeCell ref="E45:E47"/>
    <mergeCell ref="I42:I44"/>
    <mergeCell ref="J42:J44"/>
    <mergeCell ref="K42:K44"/>
    <mergeCell ref="L42:L44"/>
    <mergeCell ref="M42:M44"/>
    <mergeCell ref="N42:N44"/>
    <mergeCell ref="R45:R47"/>
    <mergeCell ref="AH45:AH47"/>
    <mergeCell ref="M45:M47"/>
    <mergeCell ref="N45:N47"/>
    <mergeCell ref="O45:O47"/>
    <mergeCell ref="P45:P47"/>
    <mergeCell ref="Q45:Q47"/>
    <mergeCell ref="A42:A44"/>
    <mergeCell ref="D48:D63"/>
    <mergeCell ref="E48:E63"/>
    <mergeCell ref="F48:F63"/>
    <mergeCell ref="G48:G63"/>
    <mergeCell ref="H48:H63"/>
    <mergeCell ref="L45:L47"/>
    <mergeCell ref="F45:F47"/>
    <mergeCell ref="G45:G47"/>
    <mergeCell ref="H45:H47"/>
    <mergeCell ref="I45:I47"/>
    <mergeCell ref="J45:J47"/>
    <mergeCell ref="K45:K47"/>
    <mergeCell ref="Q48:Q63"/>
    <mergeCell ref="R48:R63"/>
    <mergeCell ref="AH48:AH63"/>
    <mergeCell ref="A65:A69"/>
    <mergeCell ref="B65:B69"/>
    <mergeCell ref="C65:C69"/>
    <mergeCell ref="D65:D69"/>
    <mergeCell ref="E65:E69"/>
    <mergeCell ref="I48:I63"/>
    <mergeCell ref="J48:J63"/>
    <mergeCell ref="K48:K63"/>
    <mergeCell ref="L48:L63"/>
    <mergeCell ref="M48:M63"/>
    <mergeCell ref="N48:N63"/>
    <mergeCell ref="R65:R69"/>
    <mergeCell ref="AH65:AH69"/>
    <mergeCell ref="M65:M69"/>
    <mergeCell ref="N65:N69"/>
    <mergeCell ref="O65:O69"/>
    <mergeCell ref="P65:P69"/>
    <mergeCell ref="Q65:Q69"/>
    <mergeCell ref="A48:A63"/>
    <mergeCell ref="B48:B63"/>
    <mergeCell ref="C48:C63"/>
    <mergeCell ref="L65:L69"/>
    <mergeCell ref="F65:F69"/>
    <mergeCell ref="G65:G69"/>
    <mergeCell ref="H65:H69"/>
    <mergeCell ref="I65:I69"/>
    <mergeCell ref="J65:J69"/>
    <mergeCell ref="K65:K69"/>
    <mergeCell ref="O48:O63"/>
    <mergeCell ref="P48:P63"/>
    <mergeCell ref="Q70:Q76"/>
    <mergeCell ref="R70:R76"/>
    <mergeCell ref="AH70:AH76"/>
    <mergeCell ref="A83:A84"/>
    <mergeCell ref="B83:B84"/>
    <mergeCell ref="C83:C84"/>
    <mergeCell ref="D83:D84"/>
    <mergeCell ref="E83:E84"/>
    <mergeCell ref="I70:I76"/>
    <mergeCell ref="J70:J76"/>
    <mergeCell ref="K70:K76"/>
    <mergeCell ref="L70:L76"/>
    <mergeCell ref="M70:M76"/>
    <mergeCell ref="N70:N76"/>
    <mergeCell ref="A70:A76"/>
    <mergeCell ref="B70:B76"/>
    <mergeCell ref="C70:C76"/>
    <mergeCell ref="D70:D76"/>
    <mergeCell ref="E70:E76"/>
    <mergeCell ref="F70:F76"/>
    <mergeCell ref="G70:G76"/>
    <mergeCell ref="H70:H76"/>
    <mergeCell ref="A86:A90"/>
    <mergeCell ref="B86:B90"/>
    <mergeCell ref="C86:C90"/>
    <mergeCell ref="D86:D90"/>
    <mergeCell ref="E86:E90"/>
    <mergeCell ref="F86:F90"/>
    <mergeCell ref="G86:G90"/>
    <mergeCell ref="O70:O76"/>
    <mergeCell ref="P70:P76"/>
    <mergeCell ref="AH86:AH90"/>
    <mergeCell ref="S87:S88"/>
    <mergeCell ref="H86:H90"/>
    <mergeCell ref="I86:I90"/>
    <mergeCell ref="J86:J90"/>
    <mergeCell ref="K86:K90"/>
    <mergeCell ref="L86:L90"/>
    <mergeCell ref="M86:M90"/>
    <mergeCell ref="F83:F84"/>
    <mergeCell ref="G83:G84"/>
    <mergeCell ref="H83:H84"/>
    <mergeCell ref="C91:C92"/>
    <mergeCell ref="D91:D92"/>
    <mergeCell ref="E91:E92"/>
    <mergeCell ref="F91:F92"/>
    <mergeCell ref="N86:N90"/>
    <mergeCell ref="O86:O90"/>
    <mergeCell ref="P86:P90"/>
    <mergeCell ref="Q86:Q90"/>
    <mergeCell ref="R86:R90"/>
    <mergeCell ref="AH91:AH92"/>
    <mergeCell ref="A95:A96"/>
    <mergeCell ref="B95:B96"/>
    <mergeCell ref="C95:C96"/>
    <mergeCell ref="D95:D96"/>
    <mergeCell ref="E95:E96"/>
    <mergeCell ref="F95:F96"/>
    <mergeCell ref="G95:G96"/>
    <mergeCell ref="H95:H96"/>
    <mergeCell ref="I95:I96"/>
    <mergeCell ref="M91:M92"/>
    <mergeCell ref="N91:N92"/>
    <mergeCell ref="O91:O92"/>
    <mergeCell ref="P91:P92"/>
    <mergeCell ref="Q91:Q92"/>
    <mergeCell ref="R91:R92"/>
    <mergeCell ref="G91:G92"/>
    <mergeCell ref="H91:H92"/>
    <mergeCell ref="I91:I92"/>
    <mergeCell ref="J91:J92"/>
    <mergeCell ref="K91:K92"/>
    <mergeCell ref="L91:L92"/>
    <mergeCell ref="A91:A92"/>
    <mergeCell ref="B91:B92"/>
    <mergeCell ref="P95:P96"/>
    <mergeCell ref="Q95:Q96"/>
    <mergeCell ref="R95:R96"/>
    <mergeCell ref="AH95:AH96"/>
    <mergeCell ref="A98:A99"/>
    <mergeCell ref="B98:B99"/>
    <mergeCell ref="C98:C99"/>
    <mergeCell ref="D98:D99"/>
    <mergeCell ref="E98:E99"/>
    <mergeCell ref="F98:F99"/>
    <mergeCell ref="J95:J96"/>
    <mergeCell ref="K95:K96"/>
    <mergeCell ref="L95:L96"/>
    <mergeCell ref="M95:M96"/>
    <mergeCell ref="N95:N96"/>
    <mergeCell ref="O95:O96"/>
    <mergeCell ref="AH102:AH105"/>
    <mergeCell ref="H102:H105"/>
    <mergeCell ref="I102:I105"/>
    <mergeCell ref="J102:J105"/>
    <mergeCell ref="K102:K105"/>
    <mergeCell ref="L102:L105"/>
    <mergeCell ref="M102:M105"/>
    <mergeCell ref="G98:G99"/>
    <mergeCell ref="A102:A105"/>
    <mergeCell ref="B102:B105"/>
    <mergeCell ref="C102:C105"/>
    <mergeCell ref="D102:D105"/>
    <mergeCell ref="E102:E105"/>
    <mergeCell ref="F102:F105"/>
    <mergeCell ref="G102:G105"/>
    <mergeCell ref="C106:C107"/>
    <mergeCell ref="D106:D107"/>
    <mergeCell ref="E106:E107"/>
    <mergeCell ref="F106:F107"/>
    <mergeCell ref="N102:N105"/>
    <mergeCell ref="O102:O105"/>
    <mergeCell ref="P102:P105"/>
    <mergeCell ref="Q102:Q105"/>
    <mergeCell ref="R102:R105"/>
    <mergeCell ref="AH106:AH107"/>
    <mergeCell ref="A110:A112"/>
    <mergeCell ref="B110:B112"/>
    <mergeCell ref="C110:C112"/>
    <mergeCell ref="D110:D112"/>
    <mergeCell ref="E110:E112"/>
    <mergeCell ref="F110:F112"/>
    <mergeCell ref="G110:G112"/>
    <mergeCell ref="H110:H112"/>
    <mergeCell ref="I110:I112"/>
    <mergeCell ref="M106:M107"/>
    <mergeCell ref="N106:N107"/>
    <mergeCell ref="O106:O107"/>
    <mergeCell ref="P106:P107"/>
    <mergeCell ref="Q106:Q107"/>
    <mergeCell ref="R106:R107"/>
    <mergeCell ref="G106:G107"/>
    <mergeCell ref="H106:H107"/>
    <mergeCell ref="I106:I107"/>
    <mergeCell ref="J106:J107"/>
    <mergeCell ref="K106:K107"/>
    <mergeCell ref="L106:L107"/>
    <mergeCell ref="A106:A107"/>
    <mergeCell ref="B106:B107"/>
    <mergeCell ref="P110:P112"/>
    <mergeCell ref="Q110:Q112"/>
    <mergeCell ref="R110:R112"/>
    <mergeCell ref="AH110:AH112"/>
    <mergeCell ref="A116:A129"/>
    <mergeCell ref="B116:B129"/>
    <mergeCell ref="C116:C129"/>
    <mergeCell ref="D116:D129"/>
    <mergeCell ref="E116:E129"/>
    <mergeCell ref="F116:F129"/>
    <mergeCell ref="J110:J112"/>
    <mergeCell ref="K110:K112"/>
    <mergeCell ref="L110:L112"/>
    <mergeCell ref="M110:M112"/>
    <mergeCell ref="N110:N112"/>
    <mergeCell ref="O110:O112"/>
    <mergeCell ref="AH116:AH129"/>
    <mergeCell ref="M116:M129"/>
    <mergeCell ref="N116:N129"/>
    <mergeCell ref="O116:O129"/>
    <mergeCell ref="P116:P129"/>
    <mergeCell ref="Q116:Q129"/>
    <mergeCell ref="R116:R129"/>
    <mergeCell ref="G116:G129"/>
    <mergeCell ref="H116:H129"/>
    <mergeCell ref="I116:I129"/>
    <mergeCell ref="J116:J129"/>
    <mergeCell ref="K116:K129"/>
    <mergeCell ref="L116:L129"/>
    <mergeCell ref="P130:P137"/>
    <mergeCell ref="Q130:Q137"/>
    <mergeCell ref="R130:R137"/>
    <mergeCell ref="AH130:AH137"/>
    <mergeCell ref="M130:M137"/>
    <mergeCell ref="N130:N137"/>
    <mergeCell ref="O130:O137"/>
    <mergeCell ref="H130:H137"/>
    <mergeCell ref="I130:I137"/>
    <mergeCell ref="A138:A144"/>
    <mergeCell ref="B138:B144"/>
    <mergeCell ref="C138:C144"/>
    <mergeCell ref="D138:D144"/>
    <mergeCell ref="E138:E144"/>
    <mergeCell ref="F138:F144"/>
    <mergeCell ref="J130:J137"/>
    <mergeCell ref="K130:K137"/>
    <mergeCell ref="L130:L137"/>
    <mergeCell ref="A130:A137"/>
    <mergeCell ref="B130:B137"/>
    <mergeCell ref="C130:C137"/>
    <mergeCell ref="D130:D137"/>
    <mergeCell ref="E130:E137"/>
    <mergeCell ref="F130:F137"/>
    <mergeCell ref="G130:G137"/>
    <mergeCell ref="AH138:AH144"/>
    <mergeCell ref="A145:A147"/>
    <mergeCell ref="B145:B147"/>
    <mergeCell ref="C145:C147"/>
    <mergeCell ref="D145:D147"/>
    <mergeCell ref="E145:E147"/>
    <mergeCell ref="F145:F147"/>
    <mergeCell ref="G145:G147"/>
    <mergeCell ref="H145:H147"/>
    <mergeCell ref="I145:I147"/>
    <mergeCell ref="M138:M144"/>
    <mergeCell ref="N138:N144"/>
    <mergeCell ref="O138:O144"/>
    <mergeCell ref="P138:P144"/>
    <mergeCell ref="Q138:Q144"/>
    <mergeCell ref="R138:R144"/>
    <mergeCell ref="G138:G144"/>
    <mergeCell ref="H138:H144"/>
    <mergeCell ref="I138:I144"/>
    <mergeCell ref="J138:J144"/>
    <mergeCell ref="K138:K144"/>
    <mergeCell ref="L138:L144"/>
    <mergeCell ref="P145:P147"/>
    <mergeCell ref="Q145:Q147"/>
    <mergeCell ref="R145:R147"/>
    <mergeCell ref="AH145:AH147"/>
    <mergeCell ref="A148:A151"/>
    <mergeCell ref="B148:B151"/>
    <mergeCell ref="C148:C151"/>
    <mergeCell ref="D148:D151"/>
    <mergeCell ref="E148:E151"/>
    <mergeCell ref="F148:F151"/>
    <mergeCell ref="J145:J147"/>
    <mergeCell ref="K145:K147"/>
    <mergeCell ref="L145:L147"/>
    <mergeCell ref="M145:M147"/>
    <mergeCell ref="N145:N147"/>
    <mergeCell ref="O145:O147"/>
    <mergeCell ref="AH148:AH151"/>
    <mergeCell ref="M148:M151"/>
    <mergeCell ref="N148:N151"/>
    <mergeCell ref="O148:O151"/>
    <mergeCell ref="P148:P151"/>
    <mergeCell ref="Q148:Q151"/>
    <mergeCell ref="R148:R151"/>
    <mergeCell ref="G148:G151"/>
    <mergeCell ref="H148:H151"/>
    <mergeCell ref="I148:I151"/>
    <mergeCell ref="A152:A157"/>
    <mergeCell ref="B152:B157"/>
    <mergeCell ref="C152:C157"/>
    <mergeCell ref="D152:D157"/>
    <mergeCell ref="E152:E157"/>
    <mergeCell ref="F152:F157"/>
    <mergeCell ref="G152:G157"/>
    <mergeCell ref="H152:H157"/>
    <mergeCell ref="I152:I157"/>
    <mergeCell ref="J148:J151"/>
    <mergeCell ref="K148:K151"/>
    <mergeCell ref="L148:L151"/>
    <mergeCell ref="P152:P157"/>
    <mergeCell ref="Q152:Q157"/>
    <mergeCell ref="R152:R157"/>
    <mergeCell ref="AH152:AH157"/>
    <mergeCell ref="A158:A160"/>
    <mergeCell ref="B158:B160"/>
    <mergeCell ref="C158:C160"/>
    <mergeCell ref="D158:D160"/>
    <mergeCell ref="E158:E160"/>
    <mergeCell ref="F158:F160"/>
    <mergeCell ref="J152:J157"/>
    <mergeCell ref="K152:K157"/>
    <mergeCell ref="L152:L157"/>
    <mergeCell ref="M152:M157"/>
    <mergeCell ref="N152:N157"/>
    <mergeCell ref="O152:O157"/>
    <mergeCell ref="AH158:AH160"/>
    <mergeCell ref="M158:M160"/>
    <mergeCell ref="N158:N160"/>
    <mergeCell ref="O158:O160"/>
    <mergeCell ref="P158:P160"/>
    <mergeCell ref="A161:A162"/>
    <mergeCell ref="B161:B162"/>
    <mergeCell ref="C161:C162"/>
    <mergeCell ref="D161:D162"/>
    <mergeCell ref="E161:E162"/>
    <mergeCell ref="F161:F162"/>
    <mergeCell ref="G161:G162"/>
    <mergeCell ref="H161:H162"/>
    <mergeCell ref="I161:I162"/>
    <mergeCell ref="Q158:Q160"/>
    <mergeCell ref="R158:R160"/>
    <mergeCell ref="G158:G160"/>
    <mergeCell ref="H158:H160"/>
    <mergeCell ref="I158:I160"/>
    <mergeCell ref="J158:J160"/>
    <mergeCell ref="K158:K160"/>
    <mergeCell ref="L158:L160"/>
    <mergeCell ref="P161:P162"/>
    <mergeCell ref="Q161:Q162"/>
    <mergeCell ref="R161:R162"/>
    <mergeCell ref="AH161:AH162"/>
    <mergeCell ref="A165:A166"/>
    <mergeCell ref="B165:B166"/>
    <mergeCell ref="C165:C166"/>
    <mergeCell ref="D165:D166"/>
    <mergeCell ref="E165:E166"/>
    <mergeCell ref="F165:F166"/>
    <mergeCell ref="J161:J162"/>
    <mergeCell ref="K161:K162"/>
    <mergeCell ref="L161:L162"/>
    <mergeCell ref="M161:M162"/>
    <mergeCell ref="N161:N162"/>
    <mergeCell ref="O161:O162"/>
    <mergeCell ref="AH165:AH166"/>
    <mergeCell ref="M165:M166"/>
    <mergeCell ref="N165:N166"/>
    <mergeCell ref="O165:O166"/>
    <mergeCell ref="P165:P166"/>
    <mergeCell ref="Q165:Q166"/>
    <mergeCell ref="R165:R166"/>
    <mergeCell ref="G165:G166"/>
    <mergeCell ref="H165:H166"/>
    <mergeCell ref="I165:I166"/>
    <mergeCell ref="J165:J166"/>
    <mergeCell ref="A167:A170"/>
    <mergeCell ref="B167:B170"/>
    <mergeCell ref="C167:C170"/>
    <mergeCell ref="D167:D170"/>
    <mergeCell ref="E167:E170"/>
    <mergeCell ref="F167:F170"/>
    <mergeCell ref="G167:G170"/>
    <mergeCell ref="H167:H170"/>
    <mergeCell ref="I167:I170"/>
    <mergeCell ref="K165:K166"/>
    <mergeCell ref="L165:L166"/>
    <mergeCell ref="P167:P170"/>
    <mergeCell ref="Q167:Q170"/>
    <mergeCell ref="R167:R170"/>
    <mergeCell ref="AH167:AH170"/>
    <mergeCell ref="A172:A173"/>
    <mergeCell ref="B172:B173"/>
    <mergeCell ref="C172:C173"/>
    <mergeCell ref="D172:D173"/>
    <mergeCell ref="E172:E173"/>
    <mergeCell ref="F172:F173"/>
    <mergeCell ref="J167:J170"/>
    <mergeCell ref="K167:K170"/>
    <mergeCell ref="L167:L170"/>
    <mergeCell ref="M167:M170"/>
    <mergeCell ref="N167:N170"/>
    <mergeCell ref="O167:O170"/>
    <mergeCell ref="AH172:AH173"/>
    <mergeCell ref="M172:M173"/>
    <mergeCell ref="N172:N173"/>
    <mergeCell ref="O172:O173"/>
    <mergeCell ref="P172:P173"/>
    <mergeCell ref="Q172:Q173"/>
    <mergeCell ref="A174:A175"/>
    <mergeCell ref="B174:B175"/>
    <mergeCell ref="C174:C175"/>
    <mergeCell ref="D174:D175"/>
    <mergeCell ref="E174:E175"/>
    <mergeCell ref="F174:F175"/>
    <mergeCell ref="G174:G175"/>
    <mergeCell ref="H174:H175"/>
    <mergeCell ref="I174:I175"/>
    <mergeCell ref="R172:R173"/>
    <mergeCell ref="G172:G173"/>
    <mergeCell ref="H172:H173"/>
    <mergeCell ref="I172:I173"/>
    <mergeCell ref="J172:J173"/>
    <mergeCell ref="K172:K173"/>
    <mergeCell ref="L172:L173"/>
    <mergeCell ref="P174:P175"/>
    <mergeCell ref="Q174:Q175"/>
    <mergeCell ref="R174:R175"/>
    <mergeCell ref="AH174:AH175"/>
    <mergeCell ref="A176:A180"/>
    <mergeCell ref="B176:B180"/>
    <mergeCell ref="C176:C180"/>
    <mergeCell ref="D176:D180"/>
    <mergeCell ref="E176:E180"/>
    <mergeCell ref="F176:F180"/>
    <mergeCell ref="J174:J175"/>
    <mergeCell ref="K174:K175"/>
    <mergeCell ref="L174:L175"/>
    <mergeCell ref="M174:M175"/>
    <mergeCell ref="N174:N175"/>
    <mergeCell ref="O174:O175"/>
    <mergeCell ref="AH176:AH180"/>
    <mergeCell ref="M176:M180"/>
    <mergeCell ref="N176:N180"/>
    <mergeCell ref="O176:O180"/>
    <mergeCell ref="P176:P180"/>
    <mergeCell ref="Q176:Q180"/>
    <mergeCell ref="R176:R180"/>
    <mergeCell ref="G176:G180"/>
    <mergeCell ref="H176:H180"/>
    <mergeCell ref="I176:I180"/>
    <mergeCell ref="J176:J180"/>
    <mergeCell ref="A182:A183"/>
    <mergeCell ref="B182:B183"/>
    <mergeCell ref="C182:C183"/>
    <mergeCell ref="D182:D183"/>
    <mergeCell ref="E182:E183"/>
    <mergeCell ref="F182:F183"/>
    <mergeCell ref="G182:G183"/>
    <mergeCell ref="H182:H183"/>
    <mergeCell ref="I182:I183"/>
    <mergeCell ref="K176:K180"/>
    <mergeCell ref="L176:L180"/>
    <mergeCell ref="P182:P183"/>
    <mergeCell ref="Q182:Q183"/>
    <mergeCell ref="R182:R183"/>
    <mergeCell ref="AH182:AH183"/>
    <mergeCell ref="A189:A190"/>
    <mergeCell ref="B189:B190"/>
    <mergeCell ref="C189:C190"/>
    <mergeCell ref="D189:D190"/>
    <mergeCell ref="E189:E190"/>
    <mergeCell ref="F189:F190"/>
    <mergeCell ref="J182:J183"/>
    <mergeCell ref="K182:K183"/>
    <mergeCell ref="L182:L183"/>
    <mergeCell ref="M182:M183"/>
    <mergeCell ref="N182:N183"/>
    <mergeCell ref="O182:O183"/>
    <mergeCell ref="AH189:AH190"/>
    <mergeCell ref="M189:M190"/>
    <mergeCell ref="N189:N190"/>
    <mergeCell ref="O189:O190"/>
    <mergeCell ref="P189:P190"/>
    <mergeCell ref="Q189:Q190"/>
    <mergeCell ref="A191:A198"/>
    <mergeCell ref="B191:B198"/>
    <mergeCell ref="C191:C198"/>
    <mergeCell ref="D191:D198"/>
    <mergeCell ref="E191:E198"/>
    <mergeCell ref="F191:F198"/>
    <mergeCell ref="G191:G198"/>
    <mergeCell ref="H191:H198"/>
    <mergeCell ref="I191:I198"/>
    <mergeCell ref="R189:R190"/>
    <mergeCell ref="G189:G190"/>
    <mergeCell ref="H189:H190"/>
    <mergeCell ref="I189:I190"/>
    <mergeCell ref="J189:J190"/>
    <mergeCell ref="K189:K190"/>
    <mergeCell ref="L189:L190"/>
    <mergeCell ref="P191:P198"/>
    <mergeCell ref="Q191:Q198"/>
    <mergeCell ref="R191:R198"/>
    <mergeCell ref="S191:S196"/>
    <mergeCell ref="AH191:AH198"/>
    <mergeCell ref="S197:S198"/>
    <mergeCell ref="J191:J198"/>
    <mergeCell ref="K191:K198"/>
    <mergeCell ref="L191:L198"/>
    <mergeCell ref="M191:M198"/>
    <mergeCell ref="N191:N198"/>
    <mergeCell ref="O191:O198"/>
  </mergeCells>
  <printOptions horizontalCentered="1" verticalCentered="1"/>
  <pageMargins left="0.39370078740157483" right="0.39370078740157483" top="0.39370078740157483" bottom="0.39370078740157483" header="0.39370078740157483" footer="0.31496062992125984"/>
  <pageSetup paperSize="5" scale="15" fitToHeight="0" orientation="landscape" r:id="rId1"/>
  <rowBreaks count="7" manualBreakCount="7">
    <brk id="31" max="37" man="1"/>
    <brk id="81" max="37" man="1"/>
    <brk id="99" max="37" man="1"/>
    <brk id="129" max="37" man="1"/>
    <brk id="151" max="37" man="1"/>
    <brk id="170" max="37" man="1"/>
    <brk id="185"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PES SEPTIEMBRE- 2022 </vt:lpstr>
      <vt:lpstr>'PES SEPTIEMBRE- 2022 '!Área_de_impresión</vt:lpstr>
      <vt:lpstr>'PES SEPTIEMBRE- 2022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dc:creator>
  <cp:lastModifiedBy>EFRS</cp:lastModifiedBy>
  <dcterms:created xsi:type="dcterms:W3CDTF">2022-09-20T14:26:46Z</dcterms:created>
  <dcterms:modified xsi:type="dcterms:W3CDTF">2022-10-04T21:00:13Z</dcterms:modified>
</cp:coreProperties>
</file>